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ГЭ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<sst xmlns="http://schemas.openxmlformats.org/spreadsheetml/2006/main" count="487" uniqueCount="58">
  <si>
    <t>Код работы</t>
  </si>
  <si>
    <t>Отметка</t>
  </si>
  <si>
    <t>Общий балл</t>
  </si>
  <si>
    <t>"2"</t>
  </si>
  <si>
    <t>"3"</t>
  </si>
  <si>
    <t>"4"</t>
  </si>
  <si>
    <t>"5"</t>
  </si>
  <si>
    <t>0 - 7  баллов</t>
  </si>
  <si>
    <t>кол-во баллов по модулю Алгебра</t>
  </si>
  <si>
    <t>кол-во баллов по модулю Геометрия</t>
  </si>
  <si>
    <t>кол-во баллов по модулю Реальная математика</t>
  </si>
  <si>
    <t>общее количество баллов</t>
  </si>
  <si>
    <t>отметка по математике</t>
  </si>
  <si>
    <t>отметка по алгебре</t>
  </si>
  <si>
    <t>отметка по геометрии</t>
  </si>
  <si>
    <t>Шкала пересчета суммарного балла за выполнение заданий, относящихся к разделу "Алгебра" в отметку по алгебре.</t>
  </si>
  <si>
    <t>0 - 5  баллов</t>
  </si>
  <si>
    <t>6 - 11 баллов</t>
  </si>
  <si>
    <t>12 - 16 баллов</t>
  </si>
  <si>
    <t>17 - 23 баллов</t>
  </si>
  <si>
    <t>Шкала пересчета суммарного балла за выполнение заданий, относящихся к разделу "Геометрия" в отметку по геометрии</t>
  </si>
  <si>
    <t>0 - 2  баллов</t>
  </si>
  <si>
    <t>3 - 4 баллов</t>
  </si>
  <si>
    <t>5 - 8 баллов</t>
  </si>
  <si>
    <t>9 - 15 баллов</t>
  </si>
  <si>
    <t>x</t>
  </si>
  <si>
    <t>22-32 балла</t>
  </si>
  <si>
    <t>15-21 балл</t>
  </si>
  <si>
    <t>8-14 баллов</t>
  </si>
  <si>
    <t>Схема перевода общего балла в отметки по 5-балльной шкале по математике (отметка "3" ставится, если ученик набрал 8 баллов, но из них обязательно 3 балла по модулю "Алгебра", 2 балла по модулю "Геометрия" и 2 балла по модулю "Реальная математика")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</si>
  <si>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</si>
  <si>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</si>
  <si>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</si>
  <si>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</si>
  <si>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</si>
  <si>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</si>
  <si>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</si>
  <si>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</si>
  <si>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</si>
  <si>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</si>
  <si>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</si>
  <si>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</si>
  <si>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</si>
  <si>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</si>
  <si>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</si>
  <si>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</si>
  <si>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</si>
  <si>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</si>
  <si>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</si>
  <si>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</si>
  <si>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</si>
  <si>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</si>
  <si>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</si>
  <si>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</si>
  <si>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</si>
  <si>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</si>
  <si>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Минимальные показатели</t>
  </si>
  <si>
    <t>Протокол проверки репетиционного ОГЭ по математике 
(г. Суздаль школа № 2, 20.03.2017 г.)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</si>
</sst>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45" fillId="0" borderId="15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F69" comment="" totalsRowShown="0">
  <tableColumns count="32">
    <tableColumn id="1" name="Код работы"/>
    <tableColumn id="2" name="1"/>
    <tableColumn id="3" name="2"/>
    <tableColumn id="4" name="3"/>
    <tableColumn id="5" name="4"/>
    <tableColumn id="6" name="5"/>
    <tableColumn id="7" name="6"/>
    <tableColumn id="8" name="7"/>
    <tableColumn id="9" name="8"/>
    <tableColumn id="10" name="9"/>
    <tableColumn id="11" name="10"/>
    <tableColumn id="12" name="11"/>
    <tableColumn id="13" name="12"/>
    <tableColumn id="14" name="13"/>
    <tableColumn id="15" name="14"/>
    <tableColumn id="16" name="15"/>
    <tableColumn id="17" name="16"/>
    <tableColumn id="18" name="17"/>
    <tableColumn id="19" name="18"/>
    <tableColumn id="20" name="19"/>
    <tableColumn id="21" name="20"/>
    <tableColumn id="22" name="21"/>
    <tableColumn id="23" name="22"/>
    <tableColumn id="24" name="23"/>
    <tableColumn id="25" name="24"/>
    <tableColumn id="26" name="25"/>
    <tableColumn id="27" name="26"/>
    <tableColumn id="28" name="кол-во баллов по модулю Алгебра"/>
    <tableColumn id="29" name="кол-во баллов по модулю Геометрия"/>
    <tableColumn id="30" name="кол-во баллов по модулю Реальная математика"/>
    <tableColumn id="31" name="общее количество баллов"/>
    <tableColumn id="32" name="отметка по математике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6"/>
  <sheetViews>
    <sheetView tabSelected="1" zoomScale="110" zoomScaleNormal="11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2.75"/>
  <cols>
    <col min="1" max="1" width="14.00390625" style="4" customWidth="1"/>
    <col min="2" max="10" width="3.8515625" style="0" customWidth="1"/>
    <col min="11" max="24" width="5.00390625" style="0" customWidth="1"/>
    <col min="25" max="26" width="5.00390625" style="5" customWidth="1"/>
    <col min="27" max="27" width="5.00390625" style="0" customWidth="1"/>
    <col min="28" max="30" width="6.7109375" style="12" customWidth="1"/>
    <col min="31" max="32" width="7.00390625" style="12" customWidth="1"/>
    <col min="33" max="34" width="3.7109375" style="12" hidden="1" customWidth="1"/>
    <col min="35" max="35" width="3.7109375" style="0" hidden="1" customWidth="1"/>
    <col min="36" max="40" width="3.7109375" style="0" customWidth="1"/>
    <col min="41" max="41" width="4.28125" style="0" customWidth="1"/>
    <col min="42" max="42" width="3.7109375" style="0" customWidth="1"/>
    <col min="43" max="43" width="3.7109375" style="0" hidden="1" customWidth="1"/>
    <col min="44" max="46" width="3.7109375" style="0" customWidth="1"/>
    <col min="47" max="47" width="9.140625" style="1" customWidth="1"/>
    <col min="48" max="48" width="11.7109375" style="1" customWidth="1"/>
  </cols>
  <sheetData>
    <row r="1" spans="1:48" ht="39.75" customHeight="1">
      <c r="A1" s="70" t="s">
        <v>57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11"/>
      <c r="AC1" s="11"/>
      <c r="AD1" s="11"/>
      <c r="AE1" s="60"/>
      <c r="AF1" s="61"/>
      <c r="AG1" s="60"/>
      <c r="AH1" s="60"/>
      <c r="AI1" s="62"/>
      <c r="AJ1" s="62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3" s="2" customFormat="1" ht="111.75" customHeight="1">
      <c r="A2" s="40" t="s">
        <v>0</v>
      </c>
      <c r="B2" s="44" t="s">
        <v>30</v>
      </c>
      <c r="C2" s="35" t="s">
        <v>31</v>
      </c>
      <c r="D2" s="35" t="s">
        <v>32</v>
      </c>
      <c r="E2" s="35" t="s">
        <v>33</v>
      </c>
      <c r="F2" s="35" t="s">
        <v>34</v>
      </c>
      <c r="G2" s="35" t="s">
        <v>35</v>
      </c>
      <c r="H2" s="35" t="s">
        <v>36</v>
      </c>
      <c r="I2" s="45" t="s">
        <v>37</v>
      </c>
      <c r="J2" s="42" t="s">
        <v>38</v>
      </c>
      <c r="K2" s="35" t="s">
        <v>39</v>
      </c>
      <c r="L2" s="35" t="s">
        <v>40</v>
      </c>
      <c r="M2" s="35" t="s">
        <v>41</v>
      </c>
      <c r="N2" s="48" t="s">
        <v>42</v>
      </c>
      <c r="O2" s="44" t="s">
        <v>43</v>
      </c>
      <c r="P2" s="35" t="s">
        <v>44</v>
      </c>
      <c r="Q2" s="35" t="s">
        <v>45</v>
      </c>
      <c r="R2" s="35" t="s">
        <v>46</v>
      </c>
      <c r="S2" s="35" t="s">
        <v>47</v>
      </c>
      <c r="T2" s="35" t="s">
        <v>48</v>
      </c>
      <c r="U2" s="45" t="s">
        <v>49</v>
      </c>
      <c r="V2" s="33" t="s">
        <v>50</v>
      </c>
      <c r="W2" s="34" t="s">
        <v>51</v>
      </c>
      <c r="X2" s="51" t="s">
        <v>52</v>
      </c>
      <c r="Y2" s="56" t="s">
        <v>53</v>
      </c>
      <c r="Z2" s="34" t="s">
        <v>54</v>
      </c>
      <c r="AA2" s="57" t="s">
        <v>55</v>
      </c>
      <c r="AB2" s="55" t="s">
        <v>8</v>
      </c>
      <c r="AC2" s="36" t="s">
        <v>9</v>
      </c>
      <c r="AD2" s="36" t="s">
        <v>10</v>
      </c>
      <c r="AE2" s="37" t="s">
        <v>11</v>
      </c>
      <c r="AF2" s="37" t="s">
        <v>12</v>
      </c>
      <c r="AG2" s="20" t="s">
        <v>13</v>
      </c>
      <c r="AH2" s="20" t="s">
        <v>14</v>
      </c>
      <c r="AQ2" s="2" t="s">
        <v>56</v>
      </c>
    </row>
    <row r="3" spans="1:43" s="15" customFormat="1" ht="12.75">
      <c r="A3" s="41">
        <v>20170755</v>
      </c>
      <c r="B3" s="46">
        <v>0</v>
      </c>
      <c r="C3" s="21">
        <v>0</v>
      </c>
      <c r="D3" s="21">
        <v>0</v>
      </c>
      <c r="E3" s="21">
        <v>1</v>
      </c>
      <c r="F3" s="21">
        <v>0</v>
      </c>
      <c r="G3" s="21">
        <v>1</v>
      </c>
      <c r="H3" s="21">
        <v>0</v>
      </c>
      <c r="I3" s="47">
        <v>1</v>
      </c>
      <c r="J3" s="43">
        <v>1</v>
      </c>
      <c r="K3" s="21">
        <v>1</v>
      </c>
      <c r="L3" s="21">
        <v>0</v>
      </c>
      <c r="M3" s="21">
        <v>0</v>
      </c>
      <c r="N3" s="49">
        <v>1</v>
      </c>
      <c r="O3" s="46">
        <v>0</v>
      </c>
      <c r="P3" s="21">
        <v>1</v>
      </c>
      <c r="Q3" s="21">
        <v>0</v>
      </c>
      <c r="R3" s="21">
        <v>1</v>
      </c>
      <c r="S3" s="21">
        <v>1</v>
      </c>
      <c r="T3" s="21">
        <v>0</v>
      </c>
      <c r="U3" s="47">
        <v>1</v>
      </c>
      <c r="V3" s="43" t="s">
        <v>25</v>
      </c>
      <c r="W3" s="22" t="s">
        <v>25</v>
      </c>
      <c r="X3" s="52" t="s">
        <v>25</v>
      </c>
      <c r="Y3" s="46" t="s">
        <v>25</v>
      </c>
      <c r="Z3" s="21" t="s">
        <v>25</v>
      </c>
      <c r="AA3" s="47" t="s">
        <v>25</v>
      </c>
      <c r="AB3" s="32">
        <f>SUMIF(B3:I3,"&lt;&gt;x")+SUMIF(V3:X3,"&lt;&gt;x")</f>
        <v>3</v>
      </c>
      <c r="AC3" s="10">
        <f>SUMIF(J3:N3,"&lt;&gt;x")+SUMIF(Y3:AA3,"&lt;&gt;x")</f>
        <v>3</v>
      </c>
      <c r="AD3" s="10">
        <f>SUMIF(O3:U3,"&lt;&gt;x")</f>
        <v>4</v>
      </c>
      <c r="AE3" s="38">
        <f>SUM(AB3:AD3)</f>
        <v>10</v>
      </c>
      <c r="AF3" s="39">
        <f>IF(OR(AQ3=1),2,IF(AE3&lt;8,2,IF(AE3&lt;=14,3,IF(AE3&lt;=21,4,5))))</f>
        <v>3</v>
      </c>
      <c r="AG3" s="30"/>
      <c r="AH3" s="30"/>
      <c r="AI3" s="23"/>
      <c r="AJ3" s="23"/>
      <c r="AK3" s="23"/>
      <c r="AQ3" s="15">
        <f>IF(OR(AB3&lt;3,AC3&lt;2,AD3&lt;2),1,0)</f>
        <v>0</v>
      </c>
    </row>
    <row r="4" spans="1:37" s="15" customFormat="1" ht="12.75">
      <c r="A4" s="32">
        <v>20170756</v>
      </c>
      <c r="B4" s="46">
        <v>0</v>
      </c>
      <c r="C4" s="21">
        <v>1</v>
      </c>
      <c r="D4" s="21">
        <v>1</v>
      </c>
      <c r="E4" s="21">
        <v>1</v>
      </c>
      <c r="F4" s="21">
        <v>1</v>
      </c>
      <c r="G4" s="21">
        <v>1</v>
      </c>
      <c r="H4" s="21">
        <v>1</v>
      </c>
      <c r="I4" s="47">
        <v>1</v>
      </c>
      <c r="J4" s="21">
        <v>1</v>
      </c>
      <c r="K4" s="21">
        <v>1</v>
      </c>
      <c r="L4" s="21">
        <v>1</v>
      </c>
      <c r="M4" s="21">
        <v>1</v>
      </c>
      <c r="N4" s="21">
        <v>1</v>
      </c>
      <c r="O4" s="46">
        <v>1</v>
      </c>
      <c r="P4" s="21">
        <v>1</v>
      </c>
      <c r="Q4" s="21">
        <v>1</v>
      </c>
      <c r="R4" s="21">
        <v>1</v>
      </c>
      <c r="S4" s="21">
        <v>1</v>
      </c>
      <c r="T4" s="21">
        <v>1</v>
      </c>
      <c r="U4" s="47">
        <v>1</v>
      </c>
      <c r="V4" s="21" t="s">
        <v>25</v>
      </c>
      <c r="W4" s="21">
        <v>0</v>
      </c>
      <c r="X4" s="21" t="s">
        <v>25</v>
      </c>
      <c r="Y4" s="46">
        <v>2</v>
      </c>
      <c r="Z4" s="21">
        <v>2</v>
      </c>
      <c r="AA4" s="47" t="s">
        <v>25</v>
      </c>
      <c r="AB4" s="10">
        <f aca="true" t="shared" si="0" ref="AB4:AB11">SUMIF(B4:I4,"&lt;&gt;x")+SUMIF(V4:X4,"&lt;&gt;x")</f>
        <v>7</v>
      </c>
      <c r="AC4" s="10">
        <f aca="true" t="shared" si="1" ref="AC4:AC11">SUMIF(J4:N4,"&lt;&gt;x")+SUMIF(Y4:AA4,"&lt;&gt;x")</f>
        <v>9</v>
      </c>
      <c r="AD4" s="10">
        <f aca="true" t="shared" si="2" ref="AD4:AD11">SUMIF(O4:U4,"&lt;&gt;x")</f>
        <v>7</v>
      </c>
      <c r="AE4" s="38">
        <f aca="true" t="shared" si="3" ref="AE4:AE11">SUM(AB4:AD4)</f>
        <v>23</v>
      </c>
      <c r="AF4" s="39">
        <f aca="true" t="shared" si="4" ref="AF4:AF11">IF(OR(AQ4=1),2,IF(AE4&lt;8,2,IF(AE4&lt;=14,3,IF(AE4&lt;=21,4,5))))</f>
        <v>5</v>
      </c>
      <c r="AG4" s="30"/>
      <c r="AH4" s="30"/>
      <c r="AI4" s="23"/>
      <c r="AJ4" s="23"/>
      <c r="AK4" s="23"/>
    </row>
    <row r="5" spans="1:37" s="15" customFormat="1" ht="12.75">
      <c r="A5" s="41">
        <v>20170757</v>
      </c>
      <c r="B5" s="46">
        <v>0</v>
      </c>
      <c r="C5" s="21">
        <v>1</v>
      </c>
      <c r="D5" s="21">
        <v>1</v>
      </c>
      <c r="E5" s="21">
        <v>0</v>
      </c>
      <c r="F5" s="21">
        <v>0</v>
      </c>
      <c r="G5" s="21">
        <v>0</v>
      </c>
      <c r="H5" s="21">
        <v>0</v>
      </c>
      <c r="I5" s="47">
        <v>0</v>
      </c>
      <c r="J5" s="21">
        <v>0</v>
      </c>
      <c r="K5" s="21">
        <v>1</v>
      </c>
      <c r="L5" s="21">
        <v>1</v>
      </c>
      <c r="M5" s="21">
        <v>0</v>
      </c>
      <c r="N5" s="21">
        <v>0</v>
      </c>
      <c r="O5" s="46">
        <v>0</v>
      </c>
      <c r="P5" s="21">
        <v>1</v>
      </c>
      <c r="Q5" s="21">
        <v>0</v>
      </c>
      <c r="R5" s="21">
        <v>0</v>
      </c>
      <c r="S5" s="21">
        <v>1</v>
      </c>
      <c r="T5" s="21">
        <v>0</v>
      </c>
      <c r="U5" s="47">
        <v>0</v>
      </c>
      <c r="V5" s="21" t="s">
        <v>25</v>
      </c>
      <c r="W5" s="21" t="s">
        <v>25</v>
      </c>
      <c r="X5" s="21" t="s">
        <v>25</v>
      </c>
      <c r="Y5" s="46" t="s">
        <v>25</v>
      </c>
      <c r="Z5" s="21" t="s">
        <v>25</v>
      </c>
      <c r="AA5" s="47" t="s">
        <v>25</v>
      </c>
      <c r="AB5" s="10">
        <f t="shared" si="0"/>
        <v>2</v>
      </c>
      <c r="AC5" s="10">
        <f t="shared" si="1"/>
        <v>2</v>
      </c>
      <c r="AD5" s="10">
        <f t="shared" si="2"/>
        <v>2</v>
      </c>
      <c r="AE5" s="38">
        <f t="shared" si="3"/>
        <v>6</v>
      </c>
      <c r="AF5" s="39">
        <f t="shared" si="4"/>
        <v>2</v>
      </c>
      <c r="AG5" s="30"/>
      <c r="AH5" s="30"/>
      <c r="AI5" s="23"/>
      <c r="AJ5" s="23"/>
      <c r="AK5" s="23"/>
    </row>
    <row r="6" spans="1:37" s="15" customFormat="1" ht="12.75">
      <c r="A6" s="32">
        <v>20170758</v>
      </c>
      <c r="B6" s="46">
        <v>1</v>
      </c>
      <c r="C6" s="21">
        <v>1</v>
      </c>
      <c r="D6" s="21">
        <v>1</v>
      </c>
      <c r="E6" s="21">
        <v>1</v>
      </c>
      <c r="F6" s="21">
        <v>1</v>
      </c>
      <c r="G6" s="21">
        <v>1</v>
      </c>
      <c r="H6" s="21">
        <v>1</v>
      </c>
      <c r="I6" s="47">
        <v>1</v>
      </c>
      <c r="J6" s="21">
        <v>1</v>
      </c>
      <c r="K6" s="21">
        <v>1</v>
      </c>
      <c r="L6" s="21">
        <v>1</v>
      </c>
      <c r="M6" s="21">
        <v>1</v>
      </c>
      <c r="N6" s="21">
        <v>0</v>
      </c>
      <c r="O6" s="46">
        <v>1</v>
      </c>
      <c r="P6" s="21">
        <v>1</v>
      </c>
      <c r="Q6" s="21">
        <v>1</v>
      </c>
      <c r="R6" s="21">
        <v>1</v>
      </c>
      <c r="S6" s="21">
        <v>1</v>
      </c>
      <c r="T6" s="21">
        <v>1</v>
      </c>
      <c r="U6" s="47">
        <v>1</v>
      </c>
      <c r="V6" s="21">
        <v>0</v>
      </c>
      <c r="W6" s="21" t="s">
        <v>25</v>
      </c>
      <c r="X6" s="21">
        <v>0</v>
      </c>
      <c r="Y6" s="46">
        <v>2</v>
      </c>
      <c r="Z6" s="21">
        <v>1</v>
      </c>
      <c r="AA6" s="47" t="s">
        <v>25</v>
      </c>
      <c r="AB6" s="10">
        <f t="shared" si="0"/>
        <v>8</v>
      </c>
      <c r="AC6" s="10">
        <f t="shared" si="1"/>
        <v>7</v>
      </c>
      <c r="AD6" s="10">
        <f t="shared" si="2"/>
        <v>7</v>
      </c>
      <c r="AE6" s="38">
        <f t="shared" si="3"/>
        <v>22</v>
      </c>
      <c r="AF6" s="39">
        <f t="shared" si="4"/>
        <v>5</v>
      </c>
      <c r="AG6" s="30"/>
      <c r="AH6" s="30"/>
      <c r="AI6" s="23"/>
      <c r="AJ6" s="23"/>
      <c r="AK6" s="23"/>
    </row>
    <row r="7" spans="1:37" s="15" customFormat="1" ht="12.75">
      <c r="A7" s="41">
        <v>20170759</v>
      </c>
      <c r="B7" s="46">
        <v>1</v>
      </c>
      <c r="C7" s="21">
        <v>1</v>
      </c>
      <c r="D7" s="21">
        <v>1</v>
      </c>
      <c r="E7" s="21">
        <v>1</v>
      </c>
      <c r="F7" s="21">
        <v>1</v>
      </c>
      <c r="G7" s="21">
        <v>0</v>
      </c>
      <c r="H7" s="21" t="s">
        <v>25</v>
      </c>
      <c r="I7" s="47">
        <v>0</v>
      </c>
      <c r="J7" s="21">
        <v>1</v>
      </c>
      <c r="K7" s="21">
        <v>0</v>
      </c>
      <c r="L7" s="21">
        <v>1</v>
      </c>
      <c r="M7" s="21">
        <v>1</v>
      </c>
      <c r="N7" s="21">
        <v>0</v>
      </c>
      <c r="O7" s="46">
        <v>0</v>
      </c>
      <c r="P7" s="21">
        <v>1</v>
      </c>
      <c r="Q7" s="21">
        <v>1</v>
      </c>
      <c r="R7" s="21">
        <v>1</v>
      </c>
      <c r="S7" s="21">
        <v>1</v>
      </c>
      <c r="T7" s="21">
        <v>1</v>
      </c>
      <c r="U7" s="47">
        <v>1</v>
      </c>
      <c r="V7" s="21" t="s">
        <v>25</v>
      </c>
      <c r="W7" s="21" t="s">
        <v>25</v>
      </c>
      <c r="X7" s="21" t="s">
        <v>25</v>
      </c>
      <c r="Y7" s="46" t="s">
        <v>25</v>
      </c>
      <c r="Z7" s="21" t="s">
        <v>25</v>
      </c>
      <c r="AA7" s="47" t="s">
        <v>25</v>
      </c>
      <c r="AB7" s="10">
        <f t="shared" si="0"/>
        <v>5</v>
      </c>
      <c r="AC7" s="10">
        <f t="shared" si="1"/>
        <v>3</v>
      </c>
      <c r="AD7" s="10">
        <f t="shared" si="2"/>
        <v>6</v>
      </c>
      <c r="AE7" s="38">
        <f t="shared" si="3"/>
        <v>14</v>
      </c>
      <c r="AF7" s="39">
        <f t="shared" si="4"/>
        <v>3</v>
      </c>
      <c r="AG7" s="30"/>
      <c r="AH7" s="30"/>
      <c r="AI7" s="23"/>
      <c r="AJ7" s="23"/>
      <c r="AK7" s="23"/>
    </row>
    <row r="8" spans="1:37" s="15" customFormat="1" ht="12.75">
      <c r="A8" s="32">
        <v>20170760</v>
      </c>
      <c r="B8" s="46">
        <v>0</v>
      </c>
      <c r="C8" s="21">
        <v>1</v>
      </c>
      <c r="D8" s="21">
        <v>1</v>
      </c>
      <c r="E8" s="21">
        <v>1</v>
      </c>
      <c r="F8" s="21">
        <v>1</v>
      </c>
      <c r="G8" s="21">
        <v>1</v>
      </c>
      <c r="H8" s="21">
        <v>0</v>
      </c>
      <c r="I8" s="47">
        <v>0</v>
      </c>
      <c r="J8" s="21">
        <v>1</v>
      </c>
      <c r="K8" s="21">
        <v>1</v>
      </c>
      <c r="L8" s="21">
        <v>1</v>
      </c>
      <c r="M8" s="21">
        <v>1</v>
      </c>
      <c r="N8" s="21">
        <v>0</v>
      </c>
      <c r="O8" s="46">
        <v>1</v>
      </c>
      <c r="P8" s="21">
        <v>1</v>
      </c>
      <c r="Q8" s="21">
        <v>1</v>
      </c>
      <c r="R8" s="21">
        <v>1</v>
      </c>
      <c r="S8" s="21">
        <v>1</v>
      </c>
      <c r="T8" s="21">
        <v>1</v>
      </c>
      <c r="U8" s="47">
        <v>1</v>
      </c>
      <c r="V8" s="21" t="s">
        <v>25</v>
      </c>
      <c r="W8" s="21" t="s">
        <v>25</v>
      </c>
      <c r="X8" s="21" t="s">
        <v>25</v>
      </c>
      <c r="Y8" s="46" t="s">
        <v>25</v>
      </c>
      <c r="Z8" s="21" t="s">
        <v>25</v>
      </c>
      <c r="AA8" s="47" t="s">
        <v>25</v>
      </c>
      <c r="AB8" s="10">
        <f t="shared" si="0"/>
        <v>5</v>
      </c>
      <c r="AC8" s="10">
        <f t="shared" si="1"/>
        <v>4</v>
      </c>
      <c r="AD8" s="10">
        <f t="shared" si="2"/>
        <v>7</v>
      </c>
      <c r="AE8" s="38">
        <f t="shared" si="3"/>
        <v>16</v>
      </c>
      <c r="AF8" s="39">
        <f t="shared" si="4"/>
        <v>4</v>
      </c>
      <c r="AG8" s="30"/>
      <c r="AH8" s="30"/>
      <c r="AI8" s="23"/>
      <c r="AJ8" s="23"/>
      <c r="AK8" s="23"/>
    </row>
    <row r="9" spans="1:37" s="15" customFormat="1" ht="12.75">
      <c r="A9" s="41">
        <v>20170761</v>
      </c>
      <c r="B9" s="46">
        <v>1</v>
      </c>
      <c r="C9" s="21">
        <v>1</v>
      </c>
      <c r="D9" s="21">
        <v>1</v>
      </c>
      <c r="E9" s="21">
        <v>1</v>
      </c>
      <c r="F9" s="21">
        <v>0</v>
      </c>
      <c r="G9" s="21">
        <v>1</v>
      </c>
      <c r="H9" s="21">
        <v>0</v>
      </c>
      <c r="I9" s="47">
        <v>1</v>
      </c>
      <c r="J9" s="21">
        <v>1</v>
      </c>
      <c r="K9" s="21">
        <v>1</v>
      </c>
      <c r="L9" s="21">
        <v>1</v>
      </c>
      <c r="M9" s="21">
        <v>0</v>
      </c>
      <c r="N9" s="21">
        <v>1</v>
      </c>
      <c r="O9" s="46">
        <v>1</v>
      </c>
      <c r="P9" s="21">
        <v>1</v>
      </c>
      <c r="Q9" s="21">
        <v>1</v>
      </c>
      <c r="R9" s="21">
        <v>0</v>
      </c>
      <c r="S9" s="21">
        <v>0</v>
      </c>
      <c r="T9" s="21">
        <v>0</v>
      </c>
      <c r="U9" s="47">
        <v>1</v>
      </c>
      <c r="V9" s="21" t="s">
        <v>25</v>
      </c>
      <c r="W9" s="21" t="s">
        <v>25</v>
      </c>
      <c r="X9" s="21" t="s">
        <v>25</v>
      </c>
      <c r="Y9" s="46" t="s">
        <v>25</v>
      </c>
      <c r="Z9" s="21" t="s">
        <v>25</v>
      </c>
      <c r="AA9" s="47" t="s">
        <v>25</v>
      </c>
      <c r="AB9" s="10">
        <f t="shared" si="0"/>
        <v>6</v>
      </c>
      <c r="AC9" s="10">
        <f t="shared" si="1"/>
        <v>4</v>
      </c>
      <c r="AD9" s="10">
        <f t="shared" si="2"/>
        <v>4</v>
      </c>
      <c r="AE9" s="38">
        <f t="shared" si="3"/>
        <v>14</v>
      </c>
      <c r="AF9" s="39">
        <f t="shared" si="4"/>
        <v>3</v>
      </c>
      <c r="AG9" s="30"/>
      <c r="AH9" s="30"/>
      <c r="AI9" s="23"/>
      <c r="AJ9" s="23"/>
      <c r="AK9" s="23"/>
    </row>
    <row r="10" spans="1:37" s="15" customFormat="1" ht="12.75">
      <c r="A10" s="32">
        <v>20170762</v>
      </c>
      <c r="B10" s="46">
        <v>0</v>
      </c>
      <c r="C10" s="21">
        <v>1</v>
      </c>
      <c r="D10" s="21">
        <v>0</v>
      </c>
      <c r="E10" s="21">
        <v>1</v>
      </c>
      <c r="F10" s="21">
        <v>1</v>
      </c>
      <c r="G10" s="21">
        <v>1</v>
      </c>
      <c r="H10" s="21">
        <v>0</v>
      </c>
      <c r="I10" s="47">
        <v>0</v>
      </c>
      <c r="J10" s="21">
        <v>1</v>
      </c>
      <c r="K10" s="21">
        <v>0</v>
      </c>
      <c r="L10" s="21">
        <v>1</v>
      </c>
      <c r="M10" s="21">
        <v>0</v>
      </c>
      <c r="N10" s="21">
        <v>1</v>
      </c>
      <c r="O10" s="46">
        <v>1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47" t="s">
        <v>25</v>
      </c>
      <c r="V10" s="21" t="s">
        <v>25</v>
      </c>
      <c r="W10" s="21" t="s">
        <v>25</v>
      </c>
      <c r="X10" s="21" t="s">
        <v>25</v>
      </c>
      <c r="Y10" s="46" t="s">
        <v>25</v>
      </c>
      <c r="Z10" s="21" t="s">
        <v>25</v>
      </c>
      <c r="AA10" s="47" t="s">
        <v>25</v>
      </c>
      <c r="AB10" s="10">
        <f t="shared" si="0"/>
        <v>4</v>
      </c>
      <c r="AC10" s="10">
        <f t="shared" si="1"/>
        <v>3</v>
      </c>
      <c r="AD10" s="10">
        <f t="shared" si="2"/>
        <v>2</v>
      </c>
      <c r="AE10" s="38">
        <f t="shared" si="3"/>
        <v>9</v>
      </c>
      <c r="AF10" s="39">
        <f t="shared" si="4"/>
        <v>3</v>
      </c>
      <c r="AG10" s="30"/>
      <c r="AH10" s="30"/>
      <c r="AI10" s="23"/>
      <c r="AJ10" s="23"/>
      <c r="AK10" s="23"/>
    </row>
    <row r="11" spans="1:37" s="15" customFormat="1" ht="12.75">
      <c r="A11" s="41">
        <v>20170763</v>
      </c>
      <c r="B11" s="46">
        <v>0</v>
      </c>
      <c r="C11" s="21">
        <v>1</v>
      </c>
      <c r="D11" s="21">
        <v>1</v>
      </c>
      <c r="E11" s="21">
        <v>1</v>
      </c>
      <c r="F11" s="21">
        <v>1</v>
      </c>
      <c r="G11" s="21">
        <v>0</v>
      </c>
      <c r="H11" s="21">
        <v>1</v>
      </c>
      <c r="I11" s="47">
        <v>0</v>
      </c>
      <c r="J11" s="21">
        <v>0</v>
      </c>
      <c r="K11" s="21">
        <v>1</v>
      </c>
      <c r="L11" s="21">
        <v>1</v>
      </c>
      <c r="M11" s="21">
        <v>1</v>
      </c>
      <c r="N11" s="21">
        <v>0</v>
      </c>
      <c r="O11" s="46">
        <v>0</v>
      </c>
      <c r="P11" s="21">
        <v>1</v>
      </c>
      <c r="Q11" s="21">
        <v>1</v>
      </c>
      <c r="R11" s="21">
        <v>1</v>
      </c>
      <c r="S11" s="21">
        <v>1</v>
      </c>
      <c r="T11" s="21">
        <v>1</v>
      </c>
      <c r="U11" s="47">
        <v>1</v>
      </c>
      <c r="V11" s="21">
        <v>0</v>
      </c>
      <c r="W11" s="21" t="s">
        <v>25</v>
      </c>
      <c r="X11" s="21" t="s">
        <v>25</v>
      </c>
      <c r="Y11" s="46" t="s">
        <v>25</v>
      </c>
      <c r="Z11" s="21" t="s">
        <v>25</v>
      </c>
      <c r="AA11" s="47" t="s">
        <v>25</v>
      </c>
      <c r="AB11" s="10">
        <f t="shared" si="0"/>
        <v>5</v>
      </c>
      <c r="AC11" s="10">
        <f t="shared" si="1"/>
        <v>3</v>
      </c>
      <c r="AD11" s="10">
        <f t="shared" si="2"/>
        <v>6</v>
      </c>
      <c r="AE11" s="38">
        <f t="shared" si="3"/>
        <v>14</v>
      </c>
      <c r="AF11" s="39">
        <f t="shared" si="4"/>
        <v>3</v>
      </c>
      <c r="AG11" s="30"/>
      <c r="AH11" s="30"/>
      <c r="AI11" s="23"/>
      <c r="AJ11" s="23"/>
      <c r="AK11" s="23"/>
    </row>
    <row r="12" spans="1:37" s="15" customFormat="1" ht="12.75">
      <c r="A12" s="32">
        <v>20170764</v>
      </c>
      <c r="B12" s="46" t="s">
        <v>25</v>
      </c>
      <c r="C12" s="21">
        <v>1</v>
      </c>
      <c r="D12" s="21">
        <v>1</v>
      </c>
      <c r="E12" s="21">
        <v>0</v>
      </c>
      <c r="F12" s="21">
        <v>1</v>
      </c>
      <c r="G12" s="21" t="s">
        <v>25</v>
      </c>
      <c r="H12" s="21">
        <v>0</v>
      </c>
      <c r="I12" s="47">
        <v>0</v>
      </c>
      <c r="J12" s="21">
        <v>1</v>
      </c>
      <c r="K12" s="21">
        <v>1</v>
      </c>
      <c r="L12" s="21">
        <v>1</v>
      </c>
      <c r="M12" s="21">
        <v>1</v>
      </c>
      <c r="N12" s="21">
        <v>0</v>
      </c>
      <c r="O12" s="46">
        <v>1</v>
      </c>
      <c r="P12" s="21">
        <v>1</v>
      </c>
      <c r="Q12" s="21">
        <v>0</v>
      </c>
      <c r="R12" s="21">
        <v>1</v>
      </c>
      <c r="S12" s="21">
        <v>1</v>
      </c>
      <c r="T12" s="21">
        <v>1</v>
      </c>
      <c r="U12" s="47">
        <v>1</v>
      </c>
      <c r="V12" s="21" t="s">
        <v>25</v>
      </c>
      <c r="W12" s="21">
        <v>0</v>
      </c>
      <c r="X12" s="21" t="s">
        <v>25</v>
      </c>
      <c r="Y12" s="46">
        <v>0</v>
      </c>
      <c r="Z12" s="21">
        <v>0</v>
      </c>
      <c r="AA12" s="47">
        <v>0</v>
      </c>
      <c r="AB12" s="10">
        <f>SUMIF(B12:I12,"&lt;&gt;x")+SUMIF(V12:X12,"&lt;&gt;x")</f>
        <v>3</v>
      </c>
      <c r="AC12" s="10">
        <f>SUMIF(J12:N12,"&lt;&gt;x")+SUMIF(Y12:AA12,"&lt;&gt;x")</f>
        <v>4</v>
      </c>
      <c r="AD12" s="10">
        <f>SUMIF(O12:U12,"&lt;&gt;x")</f>
        <v>6</v>
      </c>
      <c r="AE12" s="38">
        <f>SUM(AB12:AD12)</f>
        <v>13</v>
      </c>
      <c r="AF12" s="39">
        <f>IF(OR(AQ12=1),2,IF(AE12&lt;8,2,IF(AE12&lt;=14,3,IF(AE12&lt;=21,4,5))))</f>
        <v>3</v>
      </c>
      <c r="AG12" s="30"/>
      <c r="AH12" s="30"/>
      <c r="AI12" s="23"/>
      <c r="AJ12" s="23"/>
      <c r="AK12" s="23"/>
    </row>
    <row r="13" spans="1:37" s="15" customFormat="1" ht="12.75">
      <c r="A13" s="41">
        <v>20170765</v>
      </c>
      <c r="B13" s="46">
        <v>0</v>
      </c>
      <c r="C13" s="21">
        <v>0</v>
      </c>
      <c r="D13" s="21">
        <v>0</v>
      </c>
      <c r="E13" s="21">
        <v>0</v>
      </c>
      <c r="F13" s="21">
        <v>0</v>
      </c>
      <c r="G13" s="21" t="s">
        <v>25</v>
      </c>
      <c r="H13" s="21">
        <v>0</v>
      </c>
      <c r="I13" s="47">
        <v>1</v>
      </c>
      <c r="J13" s="21">
        <v>0</v>
      </c>
      <c r="K13" s="21" t="s">
        <v>25</v>
      </c>
      <c r="L13" s="21">
        <v>0</v>
      </c>
      <c r="M13" s="21" t="s">
        <v>25</v>
      </c>
      <c r="N13" s="21">
        <v>0</v>
      </c>
      <c r="O13" s="46">
        <v>0</v>
      </c>
      <c r="P13" s="21" t="s">
        <v>25</v>
      </c>
      <c r="Q13" s="21">
        <v>0</v>
      </c>
      <c r="R13" s="21">
        <v>0</v>
      </c>
      <c r="S13" s="21">
        <v>0</v>
      </c>
      <c r="T13" s="21" t="s">
        <v>25</v>
      </c>
      <c r="U13" s="47" t="s">
        <v>25</v>
      </c>
      <c r="V13" s="21">
        <v>0</v>
      </c>
      <c r="W13" s="21" t="s">
        <v>25</v>
      </c>
      <c r="X13" s="21" t="s">
        <v>25</v>
      </c>
      <c r="Y13" s="46">
        <v>0</v>
      </c>
      <c r="Z13" s="21" t="s">
        <v>25</v>
      </c>
      <c r="AA13" s="47" t="s">
        <v>25</v>
      </c>
      <c r="AB13" s="10">
        <f>SUMIF(B13:I13,"&lt;&gt;x")+SUMIF(V13:X13,"&lt;&gt;x")</f>
        <v>1</v>
      </c>
      <c r="AC13" s="10">
        <f>SUMIF(J13:N13,"&lt;&gt;x")+SUMIF(Y13:AA13,"&lt;&gt;x")</f>
        <v>0</v>
      </c>
      <c r="AD13" s="10">
        <f>SUMIF(O13:U13,"&lt;&gt;x")</f>
        <v>0</v>
      </c>
      <c r="AE13" s="38">
        <f>SUM(AB13:AD13)</f>
        <v>1</v>
      </c>
      <c r="AF13" s="39">
        <f>IF(OR(AQ13=1),2,IF(AE13&lt;8,2,IF(AE13&lt;=14,3,IF(AE13&lt;=21,4,5))))</f>
        <v>2</v>
      </c>
      <c r="AG13" s="30"/>
      <c r="AH13" s="30"/>
      <c r="AI13" s="23"/>
      <c r="AJ13" s="23"/>
      <c r="AK13" s="23"/>
    </row>
    <row r="14" spans="1:37" s="15" customFormat="1" ht="12.75">
      <c r="A14" s="32">
        <v>20170766</v>
      </c>
      <c r="B14" s="46">
        <v>0</v>
      </c>
      <c r="C14" s="21">
        <v>1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47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46">
        <v>0</v>
      </c>
      <c r="P14" s="21">
        <v>0</v>
      </c>
      <c r="Q14" s="21">
        <v>0</v>
      </c>
      <c r="R14" s="21">
        <v>0</v>
      </c>
      <c r="S14" s="21">
        <v>1</v>
      </c>
      <c r="T14" s="21" t="s">
        <v>25</v>
      </c>
      <c r="U14" s="47">
        <v>0</v>
      </c>
      <c r="V14" s="21">
        <v>0</v>
      </c>
      <c r="W14" s="21" t="s">
        <v>25</v>
      </c>
      <c r="X14" s="21">
        <v>0</v>
      </c>
      <c r="Y14" s="46">
        <v>0</v>
      </c>
      <c r="Z14" s="21" t="s">
        <v>25</v>
      </c>
      <c r="AA14" s="47" t="s">
        <v>25</v>
      </c>
      <c r="AB14" s="10">
        <f>SUMIF(B14:I14,"&lt;&gt;x")+SUMIF(V14:X14,"&lt;&gt;x")</f>
        <v>1</v>
      </c>
      <c r="AC14" s="10">
        <f>SUMIF(J14:N14,"&lt;&gt;x")+SUMIF(Y14:AA14,"&lt;&gt;x")</f>
        <v>0</v>
      </c>
      <c r="AD14" s="10">
        <f>SUMIF(O14:U14,"&lt;&gt;x")</f>
        <v>1</v>
      </c>
      <c r="AE14" s="38">
        <f>SUM(AB14:AD14)</f>
        <v>2</v>
      </c>
      <c r="AF14" s="39">
        <f>IF(OR(AQ14=1),2,IF(AE14&lt;8,2,IF(AE14&lt;=14,3,IF(AE14&lt;=21,4,5))))</f>
        <v>2</v>
      </c>
      <c r="AG14" s="30"/>
      <c r="AH14" s="30"/>
      <c r="AI14" s="23"/>
      <c r="AJ14" s="23"/>
      <c r="AK14" s="23"/>
    </row>
    <row r="15" spans="1:37" s="15" customFormat="1" ht="12.75">
      <c r="A15" s="41">
        <v>20170767</v>
      </c>
      <c r="B15" s="46">
        <v>1</v>
      </c>
      <c r="C15" s="21">
        <v>1</v>
      </c>
      <c r="D15" s="21">
        <v>1</v>
      </c>
      <c r="E15" s="21">
        <v>1</v>
      </c>
      <c r="F15" s="21">
        <v>1</v>
      </c>
      <c r="G15" s="21">
        <v>0</v>
      </c>
      <c r="H15" s="21">
        <v>0</v>
      </c>
      <c r="I15" s="47">
        <v>0</v>
      </c>
      <c r="J15" s="21">
        <v>1</v>
      </c>
      <c r="K15" s="21">
        <v>0</v>
      </c>
      <c r="L15" s="21">
        <v>1</v>
      </c>
      <c r="M15" s="21">
        <v>0</v>
      </c>
      <c r="N15" s="21">
        <v>1</v>
      </c>
      <c r="O15" s="46">
        <v>0</v>
      </c>
      <c r="P15" s="21">
        <v>1</v>
      </c>
      <c r="Q15" s="21">
        <v>1</v>
      </c>
      <c r="R15" s="21">
        <v>0</v>
      </c>
      <c r="S15" s="21">
        <v>1</v>
      </c>
      <c r="T15" s="21">
        <v>0</v>
      </c>
      <c r="U15" s="47">
        <v>1</v>
      </c>
      <c r="V15" s="21" t="s">
        <v>25</v>
      </c>
      <c r="W15" s="21" t="s">
        <v>25</v>
      </c>
      <c r="X15" s="21" t="s">
        <v>25</v>
      </c>
      <c r="Y15" s="46" t="s">
        <v>25</v>
      </c>
      <c r="Z15" s="21" t="s">
        <v>25</v>
      </c>
      <c r="AA15" s="47" t="s">
        <v>25</v>
      </c>
      <c r="AB15" s="10">
        <f>SUMIF(B15:I15,"&lt;&gt;x")+SUMIF(V15:X15,"&lt;&gt;x")</f>
        <v>5</v>
      </c>
      <c r="AC15" s="10">
        <f>SUMIF(J15:N15,"&lt;&gt;x")+SUMIF(Y15:AA15,"&lt;&gt;x")</f>
        <v>3</v>
      </c>
      <c r="AD15" s="10">
        <f>SUMIF(O15:U15,"&lt;&gt;x")</f>
        <v>4</v>
      </c>
      <c r="AE15" s="38">
        <f>SUM(AB15:AD15)</f>
        <v>12</v>
      </c>
      <c r="AF15" s="39">
        <f>IF(OR(AQ15=1),2,IF(AE15&lt;8,2,IF(AE15&lt;=14,3,IF(AE15&lt;=21,4,5))))</f>
        <v>3</v>
      </c>
      <c r="AG15" s="30"/>
      <c r="AH15" s="30"/>
      <c r="AI15" s="23"/>
      <c r="AJ15" s="23"/>
      <c r="AK15" s="23"/>
    </row>
    <row r="16" spans="1:37" s="15" customFormat="1" ht="12.75">
      <c r="A16" s="32">
        <v>20170770</v>
      </c>
      <c r="B16" s="46">
        <v>1</v>
      </c>
      <c r="C16" s="21">
        <v>1</v>
      </c>
      <c r="D16" s="21">
        <v>1</v>
      </c>
      <c r="E16" s="21">
        <v>1</v>
      </c>
      <c r="F16" s="21">
        <v>0</v>
      </c>
      <c r="G16" s="21">
        <v>1</v>
      </c>
      <c r="H16" s="21">
        <v>0</v>
      </c>
      <c r="I16" s="47">
        <v>0</v>
      </c>
      <c r="J16" s="21">
        <v>1</v>
      </c>
      <c r="K16" s="21">
        <v>1</v>
      </c>
      <c r="L16" s="21">
        <v>1</v>
      </c>
      <c r="M16" s="21">
        <v>1</v>
      </c>
      <c r="N16" s="21">
        <v>0</v>
      </c>
      <c r="O16" s="46">
        <v>1</v>
      </c>
      <c r="P16" s="21">
        <v>1</v>
      </c>
      <c r="Q16" s="21">
        <v>1</v>
      </c>
      <c r="R16" s="21">
        <v>1</v>
      </c>
      <c r="S16" s="21">
        <v>1</v>
      </c>
      <c r="T16" s="21">
        <v>1</v>
      </c>
      <c r="U16" s="47">
        <v>1</v>
      </c>
      <c r="V16" s="21">
        <v>0</v>
      </c>
      <c r="W16" s="21" t="s">
        <v>25</v>
      </c>
      <c r="X16" s="21">
        <v>0</v>
      </c>
      <c r="Y16" s="46">
        <v>2</v>
      </c>
      <c r="Z16" s="21">
        <v>0</v>
      </c>
      <c r="AA16" s="47" t="s">
        <v>25</v>
      </c>
      <c r="AB16" s="10">
        <f>SUMIF(B16:I16,"&lt;&gt;x")+SUMIF(V16:X16,"&lt;&gt;x")</f>
        <v>5</v>
      </c>
      <c r="AC16" s="10">
        <f>SUMIF(J16:N16,"&lt;&gt;x")+SUMIF(Y16:AA16,"&lt;&gt;x")</f>
        <v>6</v>
      </c>
      <c r="AD16" s="10">
        <f>SUMIF(O16:U16,"&lt;&gt;x")</f>
        <v>7</v>
      </c>
      <c r="AE16" s="38">
        <f>SUM(AB16:AD16)</f>
        <v>18</v>
      </c>
      <c r="AF16" s="39">
        <f>IF(OR(AQ16=1),2,IF(AE16&lt;8,2,IF(AE16&lt;=14,3,IF(AE16&lt;=21,4,5))))</f>
        <v>4</v>
      </c>
      <c r="AG16" s="30"/>
      <c r="AH16" s="30"/>
      <c r="AI16" s="23"/>
      <c r="AJ16" s="23"/>
      <c r="AK16" s="23"/>
    </row>
    <row r="17" spans="1:37" s="15" customFormat="1" ht="12.75">
      <c r="A17" s="41">
        <v>20170771</v>
      </c>
      <c r="B17" s="46">
        <v>0</v>
      </c>
      <c r="C17" s="21">
        <v>1</v>
      </c>
      <c r="D17" s="21">
        <v>0</v>
      </c>
      <c r="E17" s="21" t="s">
        <v>25</v>
      </c>
      <c r="F17" s="21">
        <v>0</v>
      </c>
      <c r="G17" s="21" t="s">
        <v>25</v>
      </c>
      <c r="H17" s="21">
        <v>0</v>
      </c>
      <c r="I17" s="47" t="s">
        <v>25</v>
      </c>
      <c r="J17" s="21">
        <v>1</v>
      </c>
      <c r="K17" s="21">
        <v>1</v>
      </c>
      <c r="L17" s="21">
        <v>0</v>
      </c>
      <c r="M17" s="21">
        <v>1</v>
      </c>
      <c r="N17" s="21">
        <v>0</v>
      </c>
      <c r="O17" s="46">
        <v>1</v>
      </c>
      <c r="P17" s="21">
        <v>1</v>
      </c>
      <c r="Q17" s="21">
        <v>1</v>
      </c>
      <c r="R17" s="21">
        <v>1</v>
      </c>
      <c r="S17" s="21">
        <v>1</v>
      </c>
      <c r="T17" s="21">
        <v>1</v>
      </c>
      <c r="U17" s="47">
        <v>1</v>
      </c>
      <c r="V17" s="21" t="s">
        <v>25</v>
      </c>
      <c r="W17" s="21" t="s">
        <v>25</v>
      </c>
      <c r="X17" s="21" t="s">
        <v>25</v>
      </c>
      <c r="Y17" s="46" t="s">
        <v>25</v>
      </c>
      <c r="Z17" s="21" t="s">
        <v>25</v>
      </c>
      <c r="AA17" s="47" t="s">
        <v>25</v>
      </c>
      <c r="AB17" s="10">
        <f>SUMIF(B17:I17,"&lt;&gt;x")+SUMIF(V17:X17,"&lt;&gt;x")</f>
        <v>1</v>
      </c>
      <c r="AC17" s="10">
        <f>SUMIF(J17:N17,"&lt;&gt;x")+SUMIF(Y17:AA17,"&lt;&gt;x")</f>
        <v>3</v>
      </c>
      <c r="AD17" s="10">
        <f>SUMIF(O17:U17,"&lt;&gt;x")</f>
        <v>7</v>
      </c>
      <c r="AE17" s="38">
        <f>SUM(AB17:AD17)</f>
        <v>11</v>
      </c>
      <c r="AF17" s="39">
        <f>IF(OR(AQ17=1),2,IF(AE17&lt;8,2,IF(AE17&lt;=14,3,IF(AE17&lt;=21,4,5))))</f>
        <v>3</v>
      </c>
      <c r="AG17" s="30"/>
      <c r="AH17" s="30"/>
      <c r="AI17" s="23"/>
      <c r="AJ17" s="23"/>
      <c r="AK17" s="23"/>
    </row>
    <row r="18" spans="1:37" s="15" customFormat="1" ht="12.75">
      <c r="A18" s="32">
        <v>20170772</v>
      </c>
      <c r="B18" s="46">
        <v>1</v>
      </c>
      <c r="C18" s="21">
        <v>1</v>
      </c>
      <c r="D18" s="21">
        <v>0</v>
      </c>
      <c r="E18" s="21">
        <v>1</v>
      </c>
      <c r="F18" s="21">
        <v>0</v>
      </c>
      <c r="G18" s="21">
        <v>0</v>
      </c>
      <c r="H18" s="21">
        <v>0</v>
      </c>
      <c r="I18" s="47">
        <v>0</v>
      </c>
      <c r="J18" s="21">
        <v>0</v>
      </c>
      <c r="K18" s="21">
        <v>1</v>
      </c>
      <c r="L18" s="21">
        <v>1</v>
      </c>
      <c r="M18" s="21">
        <v>1</v>
      </c>
      <c r="N18" s="21">
        <v>0</v>
      </c>
      <c r="O18" s="46">
        <v>0</v>
      </c>
      <c r="P18" s="21">
        <v>1</v>
      </c>
      <c r="Q18" s="21">
        <v>1</v>
      </c>
      <c r="R18" s="21">
        <v>0</v>
      </c>
      <c r="S18" s="21">
        <v>1</v>
      </c>
      <c r="T18" s="21">
        <v>1</v>
      </c>
      <c r="U18" s="47">
        <v>1</v>
      </c>
      <c r="V18" s="21">
        <v>0</v>
      </c>
      <c r="W18" s="21" t="s">
        <v>25</v>
      </c>
      <c r="X18" s="21" t="s">
        <v>25</v>
      </c>
      <c r="Y18" s="46">
        <v>0</v>
      </c>
      <c r="Z18" s="21">
        <v>0</v>
      </c>
      <c r="AA18" s="47" t="s">
        <v>25</v>
      </c>
      <c r="AB18" s="10">
        <f>SUMIF(B18:I18,"&lt;&gt;x")+SUMIF(V18:X18,"&lt;&gt;x")</f>
        <v>3</v>
      </c>
      <c r="AC18" s="10">
        <f>SUMIF(J18:N18,"&lt;&gt;x")+SUMIF(Y18:AA18,"&lt;&gt;x")</f>
        <v>3</v>
      </c>
      <c r="AD18" s="10">
        <f>SUMIF(O18:U18,"&lt;&gt;x")</f>
        <v>5</v>
      </c>
      <c r="AE18" s="38">
        <f>SUM(AB18:AD18)</f>
        <v>11</v>
      </c>
      <c r="AF18" s="39">
        <f>IF(OR(AQ18=1),2,IF(AE18&lt;8,2,IF(AE18&lt;=14,3,IF(AE18&lt;=21,4,5))))</f>
        <v>3</v>
      </c>
      <c r="AG18" s="30"/>
      <c r="AH18" s="30"/>
      <c r="AI18" s="23"/>
      <c r="AJ18" s="23"/>
      <c r="AK18" s="23"/>
    </row>
    <row r="19" spans="1:37" s="15" customFormat="1" ht="12.75">
      <c r="A19" s="41">
        <v>20170773</v>
      </c>
      <c r="B19" s="46">
        <v>0</v>
      </c>
      <c r="C19" s="21">
        <v>1</v>
      </c>
      <c r="D19" s="21">
        <v>0</v>
      </c>
      <c r="E19" s="21">
        <v>0</v>
      </c>
      <c r="F19" s="21">
        <v>0</v>
      </c>
      <c r="G19" s="21">
        <v>0</v>
      </c>
      <c r="H19" s="21">
        <v>1</v>
      </c>
      <c r="I19" s="47">
        <v>1</v>
      </c>
      <c r="J19" s="21">
        <v>0</v>
      </c>
      <c r="K19" s="21">
        <v>1</v>
      </c>
      <c r="L19" s="21">
        <v>0</v>
      </c>
      <c r="M19" s="21">
        <v>0</v>
      </c>
      <c r="N19" s="21">
        <v>0</v>
      </c>
      <c r="O19" s="46">
        <v>1</v>
      </c>
      <c r="P19" s="21">
        <v>1</v>
      </c>
      <c r="Q19" s="21">
        <v>0</v>
      </c>
      <c r="R19" s="21">
        <v>1</v>
      </c>
      <c r="S19" s="21">
        <v>1</v>
      </c>
      <c r="T19" s="21">
        <v>0</v>
      </c>
      <c r="U19" s="47">
        <v>0</v>
      </c>
      <c r="V19" s="21" t="s">
        <v>25</v>
      </c>
      <c r="W19" s="21" t="s">
        <v>25</v>
      </c>
      <c r="X19" s="21" t="s">
        <v>25</v>
      </c>
      <c r="Y19" s="46" t="s">
        <v>25</v>
      </c>
      <c r="Z19" s="21" t="s">
        <v>25</v>
      </c>
      <c r="AA19" s="47" t="s">
        <v>25</v>
      </c>
      <c r="AB19" s="10">
        <f>SUMIF(B19:I19,"&lt;&gt;x")+SUMIF(V19:X19,"&lt;&gt;x")</f>
        <v>3</v>
      </c>
      <c r="AC19" s="10">
        <f>SUMIF(J19:N19,"&lt;&gt;x")+SUMIF(Y19:AA19,"&lt;&gt;x")</f>
        <v>1</v>
      </c>
      <c r="AD19" s="10">
        <f>SUMIF(O19:U19,"&lt;&gt;x")</f>
        <v>4</v>
      </c>
      <c r="AE19" s="38">
        <f>SUM(AB19:AD19)</f>
        <v>8</v>
      </c>
      <c r="AF19" s="39">
        <f>IF(OR(AQ19=1),2,IF(AE19&lt;8,2,IF(AE19&lt;=14,3,IF(AE19&lt;=21,4,5))))</f>
        <v>3</v>
      </c>
      <c r="AG19" s="30"/>
      <c r="AH19" s="30"/>
      <c r="AI19" s="23"/>
      <c r="AJ19" s="23"/>
      <c r="AK19" s="23"/>
    </row>
    <row r="20" spans="1:37" s="15" customFormat="1" ht="12.75">
      <c r="A20" s="32">
        <v>20170774</v>
      </c>
      <c r="B20" s="46">
        <v>1</v>
      </c>
      <c r="C20" s="21">
        <v>0</v>
      </c>
      <c r="D20" s="21">
        <v>1</v>
      </c>
      <c r="E20" s="21">
        <v>1</v>
      </c>
      <c r="F20" s="21">
        <v>0</v>
      </c>
      <c r="G20" s="21">
        <v>1</v>
      </c>
      <c r="H20" s="21">
        <v>0</v>
      </c>
      <c r="I20" s="47">
        <v>1</v>
      </c>
      <c r="J20" s="21">
        <v>1</v>
      </c>
      <c r="K20" s="21">
        <v>1</v>
      </c>
      <c r="L20" s="21">
        <v>1</v>
      </c>
      <c r="M20" s="21">
        <v>0</v>
      </c>
      <c r="N20" s="21">
        <v>1</v>
      </c>
      <c r="O20" s="46">
        <v>1</v>
      </c>
      <c r="P20" s="21">
        <v>0</v>
      </c>
      <c r="Q20" s="21">
        <v>1</v>
      </c>
      <c r="R20" s="21">
        <v>1</v>
      </c>
      <c r="S20" s="21">
        <v>1</v>
      </c>
      <c r="T20" s="21">
        <v>1</v>
      </c>
      <c r="U20" s="47">
        <v>1</v>
      </c>
      <c r="V20" s="21">
        <v>0</v>
      </c>
      <c r="W20" s="21" t="s">
        <v>25</v>
      </c>
      <c r="X20" s="21" t="s">
        <v>25</v>
      </c>
      <c r="Y20" s="46">
        <v>0</v>
      </c>
      <c r="Z20" s="21">
        <v>2</v>
      </c>
      <c r="AA20" s="47" t="s">
        <v>25</v>
      </c>
      <c r="AB20" s="10">
        <f>SUMIF(B20:I20,"&lt;&gt;x")+SUMIF(V20:X20,"&lt;&gt;x")</f>
        <v>5</v>
      </c>
      <c r="AC20" s="10">
        <f>SUMIF(J20:N20,"&lt;&gt;x")+SUMIF(Y20:AA20,"&lt;&gt;x")</f>
        <v>6</v>
      </c>
      <c r="AD20" s="10">
        <f>SUMIF(O20:U20,"&lt;&gt;x")</f>
        <v>6</v>
      </c>
      <c r="AE20" s="38">
        <f>SUM(AB20:AD20)</f>
        <v>17</v>
      </c>
      <c r="AF20" s="39">
        <f>IF(OR(AQ20=1),2,IF(AE20&lt;8,2,IF(AE20&lt;=14,3,IF(AE20&lt;=21,4,5))))</f>
        <v>4</v>
      </c>
      <c r="AG20" s="30"/>
      <c r="AH20" s="30"/>
      <c r="AI20" s="23"/>
      <c r="AJ20" s="23"/>
      <c r="AK20" s="23"/>
    </row>
    <row r="21" spans="1:37" s="15" customFormat="1" ht="12.75">
      <c r="A21" s="41">
        <v>20170775</v>
      </c>
      <c r="B21" s="46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47">
        <v>0</v>
      </c>
      <c r="J21" s="21">
        <v>0</v>
      </c>
      <c r="K21" s="21">
        <v>0</v>
      </c>
      <c r="L21" s="21">
        <v>0</v>
      </c>
      <c r="M21" s="21" t="s">
        <v>25</v>
      </c>
      <c r="N21" s="21">
        <v>0</v>
      </c>
      <c r="O21" s="46">
        <v>0</v>
      </c>
      <c r="P21" s="21">
        <v>1</v>
      </c>
      <c r="Q21" s="21">
        <v>0</v>
      </c>
      <c r="R21" s="21">
        <v>0</v>
      </c>
      <c r="S21" s="21">
        <v>1</v>
      </c>
      <c r="T21" s="21">
        <v>0</v>
      </c>
      <c r="U21" s="47" t="s">
        <v>25</v>
      </c>
      <c r="V21" s="21" t="s">
        <v>25</v>
      </c>
      <c r="W21" s="21" t="s">
        <v>25</v>
      </c>
      <c r="X21" s="21" t="s">
        <v>25</v>
      </c>
      <c r="Y21" s="46" t="s">
        <v>25</v>
      </c>
      <c r="Z21" s="21" t="s">
        <v>25</v>
      </c>
      <c r="AA21" s="47" t="s">
        <v>25</v>
      </c>
      <c r="AB21" s="10">
        <f>SUMIF(B21:I21,"&lt;&gt;x")+SUMIF(V21:X21,"&lt;&gt;x")</f>
        <v>0</v>
      </c>
      <c r="AC21" s="10">
        <f>SUMIF(J21:N21,"&lt;&gt;x")+SUMIF(Y21:AA21,"&lt;&gt;x")</f>
        <v>0</v>
      </c>
      <c r="AD21" s="10">
        <f>SUMIF(O21:U21,"&lt;&gt;x")</f>
        <v>2</v>
      </c>
      <c r="AE21" s="38">
        <f>SUM(AB21:AD21)</f>
        <v>2</v>
      </c>
      <c r="AF21" s="39">
        <f>IF(OR(AQ21=1),2,IF(AE21&lt;8,2,IF(AE21&lt;=14,3,IF(AE21&lt;=21,4,5))))</f>
        <v>2</v>
      </c>
      <c r="AG21" s="30"/>
      <c r="AH21" s="30"/>
      <c r="AI21" s="23"/>
      <c r="AJ21" s="23"/>
      <c r="AK21" s="23"/>
    </row>
    <row r="22" spans="1:37" s="15" customFormat="1" ht="12.75">
      <c r="A22" s="32">
        <v>20170776</v>
      </c>
      <c r="B22" s="46">
        <v>0</v>
      </c>
      <c r="C22" s="21">
        <v>1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47">
        <v>0</v>
      </c>
      <c r="J22" s="21" t="s">
        <v>25</v>
      </c>
      <c r="K22" s="21" t="s">
        <v>25</v>
      </c>
      <c r="L22" s="21">
        <v>0</v>
      </c>
      <c r="M22" s="21">
        <v>0</v>
      </c>
      <c r="N22" s="21">
        <v>1</v>
      </c>
      <c r="O22" s="46">
        <v>1</v>
      </c>
      <c r="P22" s="21">
        <v>1</v>
      </c>
      <c r="Q22" s="21">
        <v>1</v>
      </c>
      <c r="R22" s="21">
        <v>0</v>
      </c>
      <c r="S22" s="21">
        <v>1</v>
      </c>
      <c r="T22" s="21" t="s">
        <v>25</v>
      </c>
      <c r="U22" s="47" t="s">
        <v>25</v>
      </c>
      <c r="V22" s="21" t="s">
        <v>25</v>
      </c>
      <c r="W22" s="21" t="s">
        <v>25</v>
      </c>
      <c r="X22" s="21" t="s">
        <v>25</v>
      </c>
      <c r="Y22" s="46" t="s">
        <v>25</v>
      </c>
      <c r="Z22" s="21" t="s">
        <v>25</v>
      </c>
      <c r="AA22" s="47" t="s">
        <v>25</v>
      </c>
      <c r="AB22" s="10">
        <f>SUMIF(B22:I22,"&lt;&gt;x")+SUMIF(V22:X22,"&lt;&gt;x")</f>
        <v>1</v>
      </c>
      <c r="AC22" s="10">
        <f>SUMIF(J22:N22,"&lt;&gt;x")+SUMIF(Y22:AA22,"&lt;&gt;x")</f>
        <v>1</v>
      </c>
      <c r="AD22" s="10">
        <f>SUMIF(O22:U22,"&lt;&gt;x")</f>
        <v>4</v>
      </c>
      <c r="AE22" s="38">
        <f>SUM(AB22:AD22)</f>
        <v>6</v>
      </c>
      <c r="AF22" s="39">
        <f>IF(OR(AQ22=1),2,IF(AE22&lt;8,2,IF(AE22&lt;=14,3,IF(AE22&lt;=21,4,5))))</f>
        <v>2</v>
      </c>
      <c r="AG22" s="30"/>
      <c r="AH22" s="30"/>
      <c r="AI22" s="23"/>
      <c r="AJ22" s="23"/>
      <c r="AK22" s="23"/>
    </row>
    <row r="23" spans="1:37" s="15" customFormat="1" ht="12.75">
      <c r="A23" s="41">
        <v>20170777</v>
      </c>
      <c r="B23" s="46">
        <v>1</v>
      </c>
      <c r="C23" s="21">
        <v>1</v>
      </c>
      <c r="D23" s="21">
        <v>1</v>
      </c>
      <c r="E23" s="21">
        <v>0</v>
      </c>
      <c r="F23" s="21">
        <v>0</v>
      </c>
      <c r="G23" s="21">
        <v>0</v>
      </c>
      <c r="H23" s="21">
        <v>0</v>
      </c>
      <c r="I23" s="47">
        <v>0</v>
      </c>
      <c r="J23" s="21">
        <v>1</v>
      </c>
      <c r="K23" s="21">
        <v>1</v>
      </c>
      <c r="L23" s="21">
        <v>1</v>
      </c>
      <c r="M23" s="21">
        <v>0</v>
      </c>
      <c r="N23" s="21">
        <v>1</v>
      </c>
      <c r="O23" s="46">
        <v>1</v>
      </c>
      <c r="P23" s="21">
        <v>1</v>
      </c>
      <c r="Q23" s="21">
        <v>1</v>
      </c>
      <c r="R23" s="21">
        <v>1</v>
      </c>
      <c r="S23" s="21">
        <v>1</v>
      </c>
      <c r="T23" s="21">
        <v>1</v>
      </c>
      <c r="U23" s="47">
        <v>1</v>
      </c>
      <c r="V23" s="21" t="s">
        <v>25</v>
      </c>
      <c r="W23" s="21" t="s">
        <v>25</v>
      </c>
      <c r="X23" s="21" t="s">
        <v>25</v>
      </c>
      <c r="Y23" s="46" t="s">
        <v>25</v>
      </c>
      <c r="Z23" s="21" t="s">
        <v>25</v>
      </c>
      <c r="AA23" s="47" t="s">
        <v>25</v>
      </c>
      <c r="AB23" s="10">
        <f>SUMIF(B23:I23,"&lt;&gt;x")+SUMIF(V23:X23,"&lt;&gt;x")</f>
        <v>3</v>
      </c>
      <c r="AC23" s="10">
        <f>SUMIF(J23:N23,"&lt;&gt;x")+SUMIF(Y23:AA23,"&lt;&gt;x")</f>
        <v>4</v>
      </c>
      <c r="AD23" s="10">
        <f>SUMIF(O23:U23,"&lt;&gt;x")</f>
        <v>7</v>
      </c>
      <c r="AE23" s="38">
        <f>SUM(AB23:AD23)</f>
        <v>14</v>
      </c>
      <c r="AF23" s="39">
        <f>IF(OR(AQ23=1),2,IF(AE23&lt;8,2,IF(AE23&lt;=14,3,IF(AE23&lt;=21,4,5))))</f>
        <v>3</v>
      </c>
      <c r="AG23" s="30"/>
      <c r="AH23" s="30"/>
      <c r="AI23" s="23"/>
      <c r="AJ23" s="23"/>
      <c r="AK23" s="23"/>
    </row>
    <row r="24" spans="1:37" s="15" customFormat="1" ht="12.75">
      <c r="A24" s="32">
        <v>20170778</v>
      </c>
      <c r="B24" s="46">
        <v>1</v>
      </c>
      <c r="C24" s="21">
        <v>1</v>
      </c>
      <c r="D24" s="21">
        <v>1</v>
      </c>
      <c r="E24" s="21">
        <v>1</v>
      </c>
      <c r="F24" s="21">
        <v>0</v>
      </c>
      <c r="G24" s="21">
        <v>1</v>
      </c>
      <c r="H24" s="21">
        <v>0</v>
      </c>
      <c r="I24" s="47">
        <v>0</v>
      </c>
      <c r="J24" s="21">
        <v>1</v>
      </c>
      <c r="K24" s="21">
        <v>1</v>
      </c>
      <c r="L24" s="21">
        <v>1</v>
      </c>
      <c r="M24" s="21">
        <v>0</v>
      </c>
      <c r="N24" s="21">
        <v>0</v>
      </c>
      <c r="O24" s="46">
        <v>1</v>
      </c>
      <c r="P24" s="21">
        <v>1</v>
      </c>
      <c r="Q24" s="21">
        <v>1</v>
      </c>
      <c r="R24" s="21">
        <v>1</v>
      </c>
      <c r="S24" s="21">
        <v>1</v>
      </c>
      <c r="T24" s="21">
        <v>1</v>
      </c>
      <c r="U24" s="47">
        <v>1</v>
      </c>
      <c r="V24" s="21">
        <v>0</v>
      </c>
      <c r="W24" s="21">
        <v>0</v>
      </c>
      <c r="X24" s="21" t="s">
        <v>25</v>
      </c>
      <c r="Y24" s="46" t="s">
        <v>25</v>
      </c>
      <c r="Z24" s="21">
        <v>0</v>
      </c>
      <c r="AA24" s="47">
        <v>0</v>
      </c>
      <c r="AB24" s="10">
        <f>SUMIF(B24:I24,"&lt;&gt;x")+SUMIF(V24:X24,"&lt;&gt;x")</f>
        <v>5</v>
      </c>
      <c r="AC24" s="10">
        <f>SUMIF(J24:N24,"&lt;&gt;x")+SUMIF(Y24:AA24,"&lt;&gt;x")</f>
        <v>3</v>
      </c>
      <c r="AD24" s="10">
        <f>SUMIF(O24:U24,"&lt;&gt;x")</f>
        <v>7</v>
      </c>
      <c r="AE24" s="38">
        <f>SUM(AB24:AD24)</f>
        <v>15</v>
      </c>
      <c r="AF24" s="39">
        <f>IF(OR(AQ24=1),2,IF(AE24&lt;8,2,IF(AE24&lt;=14,3,IF(AE24&lt;=21,4,5))))</f>
        <v>4</v>
      </c>
      <c r="AG24" s="30"/>
      <c r="AH24" s="30"/>
      <c r="AI24" s="23"/>
      <c r="AJ24" s="23"/>
      <c r="AK24" s="23"/>
    </row>
    <row r="25" spans="1:37" s="15" customFormat="1" ht="12.75">
      <c r="A25" s="41">
        <v>20170779</v>
      </c>
      <c r="B25" s="46">
        <v>0</v>
      </c>
      <c r="C25" s="21">
        <v>0</v>
      </c>
      <c r="D25" s="21">
        <v>1</v>
      </c>
      <c r="E25" s="21">
        <v>1</v>
      </c>
      <c r="F25" s="21">
        <v>0</v>
      </c>
      <c r="G25" s="21">
        <v>0</v>
      </c>
      <c r="H25" s="21">
        <v>0</v>
      </c>
      <c r="I25" s="47">
        <v>1</v>
      </c>
      <c r="J25" s="21">
        <v>1</v>
      </c>
      <c r="K25" s="21">
        <v>1</v>
      </c>
      <c r="L25" s="21">
        <v>1</v>
      </c>
      <c r="M25" s="21">
        <v>0</v>
      </c>
      <c r="N25" s="21">
        <v>0</v>
      </c>
      <c r="O25" s="46">
        <v>1</v>
      </c>
      <c r="P25" s="21">
        <v>1</v>
      </c>
      <c r="Q25" s="21">
        <v>1</v>
      </c>
      <c r="R25" s="21">
        <v>1</v>
      </c>
      <c r="S25" s="21">
        <v>1</v>
      </c>
      <c r="T25" s="21">
        <v>0</v>
      </c>
      <c r="U25" s="47">
        <v>1</v>
      </c>
      <c r="V25" s="21" t="s">
        <v>25</v>
      </c>
      <c r="W25" s="21">
        <v>0</v>
      </c>
      <c r="X25" s="21" t="s">
        <v>25</v>
      </c>
      <c r="Y25" s="46" t="s">
        <v>25</v>
      </c>
      <c r="Z25" s="21" t="s">
        <v>25</v>
      </c>
      <c r="AA25" s="47" t="s">
        <v>25</v>
      </c>
      <c r="AB25" s="10">
        <f>SUMIF(B25:I25,"&lt;&gt;x")+SUMIF(V25:X25,"&lt;&gt;x")</f>
        <v>3</v>
      </c>
      <c r="AC25" s="10">
        <f>SUMIF(J25:N25,"&lt;&gt;x")+SUMIF(Y25:AA25,"&lt;&gt;x")</f>
        <v>3</v>
      </c>
      <c r="AD25" s="10">
        <f>SUMIF(O25:U25,"&lt;&gt;x")</f>
        <v>6</v>
      </c>
      <c r="AE25" s="38">
        <f>SUM(AB25:AD25)</f>
        <v>12</v>
      </c>
      <c r="AF25" s="39">
        <f>IF(OR(AQ25=1),2,IF(AE25&lt;8,2,IF(AE25&lt;=14,3,IF(AE25&lt;=21,4,5))))</f>
        <v>3</v>
      </c>
      <c r="AG25" s="30"/>
      <c r="AH25" s="30"/>
      <c r="AI25" s="23"/>
      <c r="AJ25" s="23"/>
      <c r="AK25" s="23"/>
    </row>
    <row r="26" spans="1:37" s="15" customFormat="1" ht="12.75">
      <c r="A26" s="32">
        <v>20170780</v>
      </c>
      <c r="B26" s="46">
        <v>1</v>
      </c>
      <c r="C26" s="21">
        <v>1</v>
      </c>
      <c r="D26" s="21">
        <v>1</v>
      </c>
      <c r="E26" s="21">
        <v>1</v>
      </c>
      <c r="F26" s="21">
        <v>1</v>
      </c>
      <c r="G26" s="21">
        <v>1</v>
      </c>
      <c r="H26" s="21">
        <v>1</v>
      </c>
      <c r="I26" s="47">
        <v>1</v>
      </c>
      <c r="J26" s="21">
        <v>1</v>
      </c>
      <c r="K26" s="21">
        <v>1</v>
      </c>
      <c r="L26" s="21">
        <v>1</v>
      </c>
      <c r="M26" s="21">
        <v>1</v>
      </c>
      <c r="N26" s="21">
        <v>0</v>
      </c>
      <c r="O26" s="46">
        <v>1</v>
      </c>
      <c r="P26" s="21">
        <v>1</v>
      </c>
      <c r="Q26" s="21">
        <v>0</v>
      </c>
      <c r="R26" s="21">
        <v>1</v>
      </c>
      <c r="S26" s="21">
        <v>1</v>
      </c>
      <c r="T26" s="21">
        <v>1</v>
      </c>
      <c r="U26" s="47">
        <v>1</v>
      </c>
      <c r="V26" s="21" t="s">
        <v>25</v>
      </c>
      <c r="W26" s="21" t="s">
        <v>25</v>
      </c>
      <c r="X26" s="21" t="s">
        <v>25</v>
      </c>
      <c r="Y26" s="46" t="s">
        <v>25</v>
      </c>
      <c r="Z26" s="21" t="s">
        <v>25</v>
      </c>
      <c r="AA26" s="47" t="s">
        <v>25</v>
      </c>
      <c r="AB26" s="10">
        <f>SUMIF(B26:I26,"&lt;&gt;x")+SUMIF(V26:X26,"&lt;&gt;x")</f>
        <v>8</v>
      </c>
      <c r="AC26" s="10">
        <f>SUMIF(J26:N26,"&lt;&gt;x")+SUMIF(Y26:AA26,"&lt;&gt;x")</f>
        <v>4</v>
      </c>
      <c r="AD26" s="10">
        <f>SUMIF(O26:U26,"&lt;&gt;x")</f>
        <v>6</v>
      </c>
      <c r="AE26" s="38">
        <f>SUM(AB26:AD26)</f>
        <v>18</v>
      </c>
      <c r="AF26" s="39">
        <f>IF(OR(AQ26=1),2,IF(AE26&lt;8,2,IF(AE26&lt;=14,3,IF(AE26&lt;=21,4,5))))</f>
        <v>4</v>
      </c>
      <c r="AG26" s="30"/>
      <c r="AH26" s="30"/>
      <c r="AI26" s="23"/>
      <c r="AJ26" s="23"/>
      <c r="AK26" s="23"/>
    </row>
    <row r="27" spans="1:37" s="15" customFormat="1" ht="12.75">
      <c r="A27" s="41">
        <v>20170781</v>
      </c>
      <c r="B27" s="46">
        <v>1</v>
      </c>
      <c r="C27" s="21">
        <v>1</v>
      </c>
      <c r="D27" s="21">
        <v>0</v>
      </c>
      <c r="E27" s="21">
        <v>1</v>
      </c>
      <c r="F27" s="21">
        <v>0</v>
      </c>
      <c r="G27" s="21">
        <v>1</v>
      </c>
      <c r="H27" s="21">
        <v>0</v>
      </c>
      <c r="I27" s="47">
        <v>0</v>
      </c>
      <c r="J27" s="21">
        <v>1</v>
      </c>
      <c r="K27" s="21">
        <v>1</v>
      </c>
      <c r="L27" s="21">
        <v>1</v>
      </c>
      <c r="M27" s="21">
        <v>1</v>
      </c>
      <c r="N27" s="21">
        <v>1</v>
      </c>
      <c r="O27" s="46">
        <v>1</v>
      </c>
      <c r="P27" s="21">
        <v>1</v>
      </c>
      <c r="Q27" s="21">
        <v>1</v>
      </c>
      <c r="R27" s="21">
        <v>1</v>
      </c>
      <c r="S27" s="21">
        <v>0</v>
      </c>
      <c r="T27" s="21" t="s">
        <v>25</v>
      </c>
      <c r="U27" s="47">
        <v>1</v>
      </c>
      <c r="V27" s="21" t="s">
        <v>25</v>
      </c>
      <c r="W27" s="21" t="s">
        <v>25</v>
      </c>
      <c r="X27" s="21" t="s">
        <v>25</v>
      </c>
      <c r="Y27" s="46" t="s">
        <v>25</v>
      </c>
      <c r="Z27" s="21" t="s">
        <v>25</v>
      </c>
      <c r="AA27" s="47" t="s">
        <v>25</v>
      </c>
      <c r="AB27" s="10">
        <f>SUMIF(B27:I27,"&lt;&gt;x")+SUMIF(V27:X27,"&lt;&gt;x")</f>
        <v>4</v>
      </c>
      <c r="AC27" s="10">
        <f>SUMIF(J27:N27,"&lt;&gt;x")+SUMIF(Y27:AA27,"&lt;&gt;x")</f>
        <v>5</v>
      </c>
      <c r="AD27" s="10">
        <f>SUMIF(O27:U27,"&lt;&gt;x")</f>
        <v>5</v>
      </c>
      <c r="AE27" s="38">
        <f>SUM(AB27:AD27)</f>
        <v>14</v>
      </c>
      <c r="AF27" s="39">
        <f>IF(OR(AQ27=1),2,IF(AE27&lt;8,2,IF(AE27&lt;=14,3,IF(AE27&lt;=21,4,5))))</f>
        <v>3</v>
      </c>
      <c r="AG27" s="30"/>
      <c r="AH27" s="30"/>
      <c r="AI27" s="23"/>
      <c r="AJ27" s="23"/>
      <c r="AK27" s="23"/>
    </row>
    <row r="28" spans="1:37" s="15" customFormat="1" ht="12.75">
      <c r="A28" s="32">
        <v>20170782</v>
      </c>
      <c r="B28" s="46">
        <v>0</v>
      </c>
      <c r="C28" s="21">
        <v>1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47">
        <v>0</v>
      </c>
      <c r="J28" s="21">
        <v>1</v>
      </c>
      <c r="K28" s="21">
        <v>0</v>
      </c>
      <c r="L28" s="21">
        <v>1</v>
      </c>
      <c r="M28" s="21">
        <v>1</v>
      </c>
      <c r="N28" s="21">
        <v>0</v>
      </c>
      <c r="O28" s="46">
        <v>1</v>
      </c>
      <c r="P28" s="21">
        <v>1</v>
      </c>
      <c r="Q28" s="21">
        <v>1</v>
      </c>
      <c r="R28" s="21">
        <v>1</v>
      </c>
      <c r="S28" s="21">
        <v>1</v>
      </c>
      <c r="T28" s="21">
        <v>1</v>
      </c>
      <c r="U28" s="47">
        <v>1</v>
      </c>
      <c r="V28" s="21" t="s">
        <v>25</v>
      </c>
      <c r="W28" s="21" t="s">
        <v>25</v>
      </c>
      <c r="X28" s="21" t="s">
        <v>25</v>
      </c>
      <c r="Y28" s="46" t="s">
        <v>25</v>
      </c>
      <c r="Z28" s="21" t="s">
        <v>25</v>
      </c>
      <c r="AA28" s="47" t="s">
        <v>25</v>
      </c>
      <c r="AB28" s="10">
        <f>SUMIF(B28:I28,"&lt;&gt;x")+SUMIF(V28:X28,"&lt;&gt;x")</f>
        <v>1</v>
      </c>
      <c r="AC28" s="10">
        <f>SUMIF(J28:N28,"&lt;&gt;x")+SUMIF(Y28:AA28,"&lt;&gt;x")</f>
        <v>3</v>
      </c>
      <c r="AD28" s="10">
        <f>SUMIF(O28:U28,"&lt;&gt;x")</f>
        <v>7</v>
      </c>
      <c r="AE28" s="38">
        <f>SUM(AB28:AD28)</f>
        <v>11</v>
      </c>
      <c r="AF28" s="39">
        <f>IF(OR(AQ28=1),2,IF(AE28&lt;8,2,IF(AE28&lt;=14,3,IF(AE28&lt;=21,4,5))))</f>
        <v>3</v>
      </c>
      <c r="AG28" s="30"/>
      <c r="AH28" s="30"/>
      <c r="AI28" s="23"/>
      <c r="AJ28" s="23"/>
      <c r="AK28" s="23"/>
    </row>
    <row r="29" spans="1:37" s="15" customFormat="1" ht="12.75">
      <c r="A29" s="41">
        <v>20170783</v>
      </c>
      <c r="B29" s="46">
        <v>1</v>
      </c>
      <c r="C29" s="21">
        <v>1</v>
      </c>
      <c r="D29" s="21">
        <v>1</v>
      </c>
      <c r="E29" s="21">
        <v>0</v>
      </c>
      <c r="F29" s="21">
        <v>0</v>
      </c>
      <c r="G29" s="21">
        <v>0</v>
      </c>
      <c r="H29" s="21">
        <v>1</v>
      </c>
      <c r="I29" s="47">
        <v>0</v>
      </c>
      <c r="J29" s="21">
        <v>1</v>
      </c>
      <c r="K29" s="21">
        <v>1</v>
      </c>
      <c r="L29" s="21">
        <v>0</v>
      </c>
      <c r="M29" s="21">
        <v>0</v>
      </c>
      <c r="N29" s="21">
        <v>0</v>
      </c>
      <c r="O29" s="46">
        <v>1</v>
      </c>
      <c r="P29" s="21">
        <v>1</v>
      </c>
      <c r="Q29" s="21">
        <v>0</v>
      </c>
      <c r="R29" s="21">
        <v>1</v>
      </c>
      <c r="S29" s="21">
        <v>1</v>
      </c>
      <c r="T29" s="21">
        <v>0</v>
      </c>
      <c r="U29" s="47">
        <v>1</v>
      </c>
      <c r="V29" s="21" t="s">
        <v>25</v>
      </c>
      <c r="W29" s="21" t="s">
        <v>25</v>
      </c>
      <c r="X29" s="21" t="s">
        <v>25</v>
      </c>
      <c r="Y29" s="46" t="s">
        <v>25</v>
      </c>
      <c r="Z29" s="21" t="s">
        <v>25</v>
      </c>
      <c r="AA29" s="47" t="s">
        <v>25</v>
      </c>
      <c r="AB29" s="10">
        <f>SUMIF(B29:I29,"&lt;&gt;x")+SUMIF(V29:X29,"&lt;&gt;x")</f>
        <v>4</v>
      </c>
      <c r="AC29" s="10">
        <f>SUMIF(J29:N29,"&lt;&gt;x")+SUMIF(Y29:AA29,"&lt;&gt;x")</f>
        <v>2</v>
      </c>
      <c r="AD29" s="10">
        <f>SUMIF(O29:U29,"&lt;&gt;x")</f>
        <v>5</v>
      </c>
      <c r="AE29" s="38">
        <f>SUM(AB29:AD29)</f>
        <v>11</v>
      </c>
      <c r="AF29" s="39">
        <f>IF(OR(AQ29=1),2,IF(AE29&lt;8,2,IF(AE29&lt;=14,3,IF(AE29&lt;=21,4,5))))</f>
        <v>3</v>
      </c>
      <c r="AG29" s="30"/>
      <c r="AH29" s="30"/>
      <c r="AI29" s="23"/>
      <c r="AJ29" s="23"/>
      <c r="AK29" s="23"/>
    </row>
    <row r="30" spans="1:37" s="15" customFormat="1" ht="12.75">
      <c r="A30" s="32">
        <v>20170784</v>
      </c>
      <c r="B30" s="46">
        <v>1</v>
      </c>
      <c r="C30" s="21">
        <v>0</v>
      </c>
      <c r="D30" s="21" t="s">
        <v>25</v>
      </c>
      <c r="E30" s="21" t="s">
        <v>25</v>
      </c>
      <c r="F30" s="21">
        <v>0</v>
      </c>
      <c r="G30" s="21" t="s">
        <v>25</v>
      </c>
      <c r="H30" s="21" t="s">
        <v>25</v>
      </c>
      <c r="I30" s="47">
        <v>1</v>
      </c>
      <c r="J30" s="21">
        <v>1</v>
      </c>
      <c r="K30" s="21">
        <v>1</v>
      </c>
      <c r="L30" s="21" t="s">
        <v>25</v>
      </c>
      <c r="M30" s="21" t="s">
        <v>25</v>
      </c>
      <c r="N30" s="21">
        <v>1</v>
      </c>
      <c r="O30" s="46">
        <v>1</v>
      </c>
      <c r="P30" s="21">
        <v>1</v>
      </c>
      <c r="Q30" s="21" t="s">
        <v>25</v>
      </c>
      <c r="R30" s="21">
        <v>0</v>
      </c>
      <c r="S30" s="21">
        <v>1</v>
      </c>
      <c r="T30" s="21" t="s">
        <v>25</v>
      </c>
      <c r="U30" s="47">
        <v>1</v>
      </c>
      <c r="V30" s="21" t="s">
        <v>25</v>
      </c>
      <c r="W30" s="21" t="s">
        <v>25</v>
      </c>
      <c r="X30" s="21" t="s">
        <v>25</v>
      </c>
      <c r="Y30" s="46" t="s">
        <v>25</v>
      </c>
      <c r="Z30" s="21" t="s">
        <v>25</v>
      </c>
      <c r="AA30" s="47" t="s">
        <v>25</v>
      </c>
      <c r="AB30" s="10">
        <f>SUMIF(B30:I30,"&lt;&gt;x")+SUMIF(V30:X30,"&lt;&gt;x")</f>
        <v>2</v>
      </c>
      <c r="AC30" s="10">
        <f>SUMIF(J30:N30,"&lt;&gt;x")+SUMIF(Y30:AA30,"&lt;&gt;x")</f>
        <v>3</v>
      </c>
      <c r="AD30" s="10">
        <f>SUMIF(O30:U30,"&lt;&gt;x")</f>
        <v>4</v>
      </c>
      <c r="AE30" s="38">
        <f>SUM(AB30:AD30)</f>
        <v>9</v>
      </c>
      <c r="AF30" s="39">
        <f>IF(OR(AQ30=1),2,IF(AE30&lt;8,2,IF(AE30&lt;=14,3,IF(AE30&lt;=21,4,5))))</f>
        <v>3</v>
      </c>
      <c r="AG30" s="30"/>
      <c r="AH30" s="30"/>
      <c r="AI30" s="23"/>
      <c r="AJ30" s="23"/>
      <c r="AK30" s="23"/>
    </row>
    <row r="31" spans="1:37" s="15" customFormat="1" ht="12.75">
      <c r="A31" s="41">
        <v>20170785</v>
      </c>
      <c r="B31" s="46">
        <v>1</v>
      </c>
      <c r="C31" s="21">
        <v>1</v>
      </c>
      <c r="D31" s="21">
        <v>1</v>
      </c>
      <c r="E31" s="21">
        <v>1</v>
      </c>
      <c r="F31" s="21">
        <v>0</v>
      </c>
      <c r="G31" s="21">
        <v>1</v>
      </c>
      <c r="H31" s="21">
        <v>0</v>
      </c>
      <c r="I31" s="47">
        <v>0</v>
      </c>
      <c r="J31" s="21">
        <v>0</v>
      </c>
      <c r="K31" s="21">
        <v>1</v>
      </c>
      <c r="L31" s="21">
        <v>1</v>
      </c>
      <c r="M31" s="21">
        <v>1</v>
      </c>
      <c r="N31" s="21">
        <v>0</v>
      </c>
      <c r="O31" s="46">
        <v>1</v>
      </c>
      <c r="P31" s="21">
        <v>1</v>
      </c>
      <c r="Q31" s="21">
        <v>1</v>
      </c>
      <c r="R31" s="21">
        <v>1</v>
      </c>
      <c r="S31" s="21">
        <v>1</v>
      </c>
      <c r="T31" s="21">
        <v>1</v>
      </c>
      <c r="U31" s="47">
        <v>1</v>
      </c>
      <c r="V31" s="21" t="s">
        <v>25</v>
      </c>
      <c r="W31" s="21" t="s">
        <v>25</v>
      </c>
      <c r="X31" s="21" t="s">
        <v>25</v>
      </c>
      <c r="Y31" s="46" t="s">
        <v>25</v>
      </c>
      <c r="Z31" s="21" t="s">
        <v>25</v>
      </c>
      <c r="AA31" s="47" t="s">
        <v>25</v>
      </c>
      <c r="AB31" s="10">
        <f>SUMIF(B31:I31,"&lt;&gt;x")+SUMIF(V31:X31,"&lt;&gt;x")</f>
        <v>5</v>
      </c>
      <c r="AC31" s="10">
        <f>SUMIF(J31:N31,"&lt;&gt;x")+SUMIF(Y31:AA31,"&lt;&gt;x")</f>
        <v>3</v>
      </c>
      <c r="AD31" s="10">
        <f>SUMIF(O31:U31,"&lt;&gt;x")</f>
        <v>7</v>
      </c>
      <c r="AE31" s="38">
        <f>SUM(AB31:AD31)</f>
        <v>15</v>
      </c>
      <c r="AF31" s="39">
        <f>IF(OR(AQ31=1),2,IF(AE31&lt;8,2,IF(AE31&lt;=14,3,IF(AE31&lt;=21,4,5))))</f>
        <v>4</v>
      </c>
      <c r="AG31" s="30"/>
      <c r="AH31" s="30"/>
      <c r="AI31" s="23"/>
      <c r="AJ31" s="23"/>
      <c r="AK31" s="23"/>
    </row>
    <row r="32" spans="1:37" s="15" customFormat="1" ht="12.75">
      <c r="A32" s="32">
        <v>20170786</v>
      </c>
      <c r="B32" s="46">
        <v>1</v>
      </c>
      <c r="C32" s="21">
        <v>1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47">
        <v>0</v>
      </c>
      <c r="J32" s="21">
        <v>1</v>
      </c>
      <c r="K32" s="21">
        <v>1</v>
      </c>
      <c r="L32" s="21">
        <v>0</v>
      </c>
      <c r="M32" s="21">
        <v>0</v>
      </c>
      <c r="N32" s="21">
        <v>0</v>
      </c>
      <c r="O32" s="46">
        <v>1</v>
      </c>
      <c r="P32" s="21">
        <v>1</v>
      </c>
      <c r="Q32" s="21">
        <v>0</v>
      </c>
      <c r="R32" s="21">
        <v>1</v>
      </c>
      <c r="S32" s="21">
        <v>0</v>
      </c>
      <c r="T32" s="21">
        <v>0</v>
      </c>
      <c r="U32" s="47">
        <v>1</v>
      </c>
      <c r="V32" s="21" t="s">
        <v>25</v>
      </c>
      <c r="W32" s="21" t="s">
        <v>25</v>
      </c>
      <c r="X32" s="21" t="s">
        <v>25</v>
      </c>
      <c r="Y32" s="46">
        <v>0</v>
      </c>
      <c r="Z32" s="21" t="s">
        <v>25</v>
      </c>
      <c r="AA32" s="47">
        <v>0</v>
      </c>
      <c r="AB32" s="10">
        <f>SUMIF(B32:I32,"&lt;&gt;x")+SUMIF(V32:X32,"&lt;&gt;x")</f>
        <v>2</v>
      </c>
      <c r="AC32" s="10">
        <f>SUMIF(J32:N32,"&lt;&gt;x")+SUMIF(Y32:AA32,"&lt;&gt;x")</f>
        <v>2</v>
      </c>
      <c r="AD32" s="10">
        <f>SUMIF(O32:U32,"&lt;&gt;x")</f>
        <v>4</v>
      </c>
      <c r="AE32" s="38">
        <f>SUM(AB32:AD32)</f>
        <v>8</v>
      </c>
      <c r="AF32" s="39">
        <f>IF(OR(AQ32=1),2,IF(AE32&lt;8,2,IF(AE32&lt;=14,3,IF(AE32&lt;=21,4,5))))</f>
        <v>3</v>
      </c>
      <c r="AG32" s="30"/>
      <c r="AH32" s="30"/>
      <c r="AI32" s="23"/>
      <c r="AJ32" s="23"/>
      <c r="AK32" s="23"/>
    </row>
    <row r="33" spans="1:37" s="15" customFormat="1" ht="12.75">
      <c r="A33" s="41">
        <v>20170787</v>
      </c>
      <c r="B33" s="46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47">
        <v>0</v>
      </c>
      <c r="J33" s="21" t="s">
        <v>25</v>
      </c>
      <c r="K33" s="21">
        <v>0</v>
      </c>
      <c r="L33" s="21">
        <v>0</v>
      </c>
      <c r="M33" s="21">
        <v>0</v>
      </c>
      <c r="N33" s="21">
        <v>0</v>
      </c>
      <c r="O33" s="46">
        <v>1</v>
      </c>
      <c r="P33" s="21">
        <v>1</v>
      </c>
      <c r="Q33" s="21">
        <v>1</v>
      </c>
      <c r="R33" s="21">
        <v>0</v>
      </c>
      <c r="S33" s="21">
        <v>1</v>
      </c>
      <c r="T33" s="21">
        <v>0</v>
      </c>
      <c r="U33" s="47">
        <v>0</v>
      </c>
      <c r="V33" s="21" t="s">
        <v>25</v>
      </c>
      <c r="W33" s="21" t="s">
        <v>25</v>
      </c>
      <c r="X33" s="21" t="s">
        <v>25</v>
      </c>
      <c r="Y33" s="46" t="s">
        <v>25</v>
      </c>
      <c r="Z33" s="21" t="s">
        <v>25</v>
      </c>
      <c r="AA33" s="47" t="s">
        <v>25</v>
      </c>
      <c r="AB33" s="10">
        <f>SUMIF(B33:I33,"&lt;&gt;x")+SUMIF(V33:X33,"&lt;&gt;x")</f>
        <v>0</v>
      </c>
      <c r="AC33" s="10">
        <f>SUMIF(J33:N33,"&lt;&gt;x")+SUMIF(Y33:AA33,"&lt;&gt;x")</f>
        <v>0</v>
      </c>
      <c r="AD33" s="10">
        <f>SUMIF(O33:U33,"&lt;&gt;x")</f>
        <v>4</v>
      </c>
      <c r="AE33" s="38">
        <f>SUM(AB33:AD33)</f>
        <v>4</v>
      </c>
      <c r="AF33" s="39">
        <f>IF(OR(AQ33=1),2,IF(AE33&lt;8,2,IF(AE33&lt;=14,3,IF(AE33&lt;=21,4,5))))</f>
        <v>2</v>
      </c>
      <c r="AG33" s="30"/>
      <c r="AH33" s="30"/>
      <c r="AI33" s="23"/>
      <c r="AJ33" s="23"/>
      <c r="AK33" s="23"/>
    </row>
    <row r="34" spans="1:37" s="15" customFormat="1" ht="12.75">
      <c r="A34" s="32">
        <v>20170788</v>
      </c>
      <c r="B34" s="46">
        <v>0</v>
      </c>
      <c r="C34" s="21">
        <v>1</v>
      </c>
      <c r="D34" s="21">
        <v>1</v>
      </c>
      <c r="E34" s="21" t="s">
        <v>25</v>
      </c>
      <c r="F34" s="21">
        <v>0</v>
      </c>
      <c r="G34" s="21">
        <v>0</v>
      </c>
      <c r="H34" s="21">
        <v>0</v>
      </c>
      <c r="I34" s="47">
        <v>0</v>
      </c>
      <c r="J34" s="21" t="s">
        <v>25</v>
      </c>
      <c r="K34" s="21">
        <v>1</v>
      </c>
      <c r="L34" s="21">
        <v>0</v>
      </c>
      <c r="M34" s="21">
        <v>0</v>
      </c>
      <c r="N34" s="21">
        <v>1</v>
      </c>
      <c r="O34" s="46">
        <v>0</v>
      </c>
      <c r="P34" s="21">
        <v>0</v>
      </c>
      <c r="Q34" s="21" t="s">
        <v>25</v>
      </c>
      <c r="R34" s="21">
        <v>0</v>
      </c>
      <c r="S34" s="21">
        <v>1</v>
      </c>
      <c r="T34" s="21" t="s">
        <v>25</v>
      </c>
      <c r="U34" s="47">
        <v>1</v>
      </c>
      <c r="V34" s="21" t="s">
        <v>25</v>
      </c>
      <c r="W34" s="21" t="s">
        <v>25</v>
      </c>
      <c r="X34" s="21" t="s">
        <v>25</v>
      </c>
      <c r="Y34" s="46" t="s">
        <v>25</v>
      </c>
      <c r="Z34" s="21" t="s">
        <v>25</v>
      </c>
      <c r="AA34" s="47" t="s">
        <v>25</v>
      </c>
      <c r="AB34" s="10">
        <f>SUMIF(B34:I34,"&lt;&gt;x")+SUMIF(V34:X34,"&lt;&gt;x")</f>
        <v>2</v>
      </c>
      <c r="AC34" s="10">
        <f>SUMIF(J34:N34,"&lt;&gt;x")+SUMIF(Y34:AA34,"&lt;&gt;x")</f>
        <v>2</v>
      </c>
      <c r="AD34" s="10">
        <f>SUMIF(O34:U34,"&lt;&gt;x")</f>
        <v>2</v>
      </c>
      <c r="AE34" s="38">
        <f>SUM(AB34:AD34)</f>
        <v>6</v>
      </c>
      <c r="AF34" s="39">
        <f>IF(OR(AQ34=1),2,IF(AE34&lt;8,2,IF(AE34&lt;=14,3,IF(AE34&lt;=21,4,5))))</f>
        <v>2</v>
      </c>
      <c r="AG34" s="30"/>
      <c r="AH34" s="30"/>
      <c r="AI34" s="23"/>
      <c r="AJ34" s="23"/>
      <c r="AK34" s="23"/>
    </row>
    <row r="35" spans="1:37" s="15" customFormat="1" ht="12.75">
      <c r="A35" s="41">
        <v>20170789</v>
      </c>
      <c r="B35" s="46">
        <v>0</v>
      </c>
      <c r="C35" s="21">
        <v>0</v>
      </c>
      <c r="D35" s="21">
        <v>0</v>
      </c>
      <c r="E35" s="21">
        <v>1</v>
      </c>
      <c r="F35" s="21">
        <v>0</v>
      </c>
      <c r="G35" s="21" t="s">
        <v>25</v>
      </c>
      <c r="H35" s="21">
        <v>0</v>
      </c>
      <c r="I35" s="47">
        <v>0</v>
      </c>
      <c r="J35" s="21">
        <v>0</v>
      </c>
      <c r="K35" s="21">
        <v>1</v>
      </c>
      <c r="L35" s="21">
        <v>0</v>
      </c>
      <c r="M35" s="21">
        <v>0</v>
      </c>
      <c r="N35" s="21">
        <v>0</v>
      </c>
      <c r="O35" s="46">
        <v>1</v>
      </c>
      <c r="P35" s="21">
        <v>1</v>
      </c>
      <c r="Q35" s="21" t="s">
        <v>25</v>
      </c>
      <c r="R35" s="21">
        <v>0</v>
      </c>
      <c r="S35" s="21">
        <v>1</v>
      </c>
      <c r="T35" s="21">
        <v>0</v>
      </c>
      <c r="U35" s="47" t="s">
        <v>25</v>
      </c>
      <c r="V35" s="21" t="s">
        <v>25</v>
      </c>
      <c r="W35" s="21" t="s">
        <v>25</v>
      </c>
      <c r="X35" s="21" t="s">
        <v>25</v>
      </c>
      <c r="Y35" s="46" t="s">
        <v>25</v>
      </c>
      <c r="Z35" s="21" t="s">
        <v>25</v>
      </c>
      <c r="AA35" s="47" t="s">
        <v>25</v>
      </c>
      <c r="AB35" s="10">
        <f>SUMIF(B35:I35,"&lt;&gt;x")+SUMIF(V35:X35,"&lt;&gt;x")</f>
        <v>1</v>
      </c>
      <c r="AC35" s="10">
        <f>SUMIF(J35:N35,"&lt;&gt;x")+SUMIF(Y35:AA35,"&lt;&gt;x")</f>
        <v>1</v>
      </c>
      <c r="AD35" s="10">
        <f>SUMIF(O35:U35,"&lt;&gt;x")</f>
        <v>3</v>
      </c>
      <c r="AE35" s="38">
        <f>SUM(AB35:AD35)</f>
        <v>5</v>
      </c>
      <c r="AF35" s="39">
        <f>IF(OR(AQ35=1),2,IF(AE35&lt;8,2,IF(AE35&lt;=14,3,IF(AE35&lt;=21,4,5))))</f>
        <v>2</v>
      </c>
      <c r="AG35" s="30"/>
      <c r="AH35" s="30"/>
      <c r="AI35" s="23"/>
      <c r="AJ35" s="23"/>
      <c r="AK35" s="23"/>
    </row>
    <row r="36" spans="1:37" s="15" customFormat="1" ht="12.75">
      <c r="A36" s="32">
        <v>20170790</v>
      </c>
      <c r="B36" s="46">
        <v>1</v>
      </c>
      <c r="C36" s="21">
        <v>0</v>
      </c>
      <c r="D36" s="21">
        <v>0</v>
      </c>
      <c r="E36" s="21">
        <v>0</v>
      </c>
      <c r="F36" s="21">
        <v>0</v>
      </c>
      <c r="G36" s="21">
        <v>1</v>
      </c>
      <c r="H36" s="21">
        <v>0</v>
      </c>
      <c r="I36" s="47">
        <v>1</v>
      </c>
      <c r="J36" s="21">
        <v>1</v>
      </c>
      <c r="K36" s="21">
        <v>1</v>
      </c>
      <c r="L36" s="21">
        <v>1</v>
      </c>
      <c r="M36" s="21">
        <v>0</v>
      </c>
      <c r="N36" s="21">
        <v>1</v>
      </c>
      <c r="O36" s="46">
        <v>1</v>
      </c>
      <c r="P36" s="21">
        <v>1</v>
      </c>
      <c r="Q36" s="21">
        <v>1</v>
      </c>
      <c r="R36" s="21">
        <v>1</v>
      </c>
      <c r="S36" s="21">
        <v>1</v>
      </c>
      <c r="T36" s="21">
        <v>1</v>
      </c>
      <c r="U36" s="47">
        <v>1</v>
      </c>
      <c r="V36" s="21" t="s">
        <v>25</v>
      </c>
      <c r="W36" s="21" t="s">
        <v>25</v>
      </c>
      <c r="X36" s="21" t="s">
        <v>25</v>
      </c>
      <c r="Y36" s="46" t="s">
        <v>25</v>
      </c>
      <c r="Z36" s="21" t="s">
        <v>25</v>
      </c>
      <c r="AA36" s="47" t="s">
        <v>25</v>
      </c>
      <c r="AB36" s="10">
        <f>SUMIF(B36:I36,"&lt;&gt;x")+SUMIF(V36:X36,"&lt;&gt;x")</f>
        <v>3</v>
      </c>
      <c r="AC36" s="10">
        <f>SUMIF(J36:N36,"&lt;&gt;x")+SUMIF(Y36:AA36,"&lt;&gt;x")</f>
        <v>4</v>
      </c>
      <c r="AD36" s="10">
        <f>SUMIF(O36:U36,"&lt;&gt;x")</f>
        <v>7</v>
      </c>
      <c r="AE36" s="38">
        <f>SUM(AB36:AD36)</f>
        <v>14</v>
      </c>
      <c r="AF36" s="39">
        <f>IF(OR(AQ36=1),2,IF(AE36&lt;8,2,IF(AE36&lt;=14,3,IF(AE36&lt;=21,4,5))))</f>
        <v>3</v>
      </c>
      <c r="AG36" s="30"/>
      <c r="AH36" s="30"/>
      <c r="AI36" s="23"/>
      <c r="AJ36" s="23"/>
      <c r="AK36" s="23"/>
    </row>
    <row r="37" spans="1:37" s="15" customFormat="1" ht="12.75">
      <c r="A37" s="41">
        <v>20170791</v>
      </c>
      <c r="B37" s="46">
        <v>0</v>
      </c>
      <c r="C37" s="21">
        <v>1</v>
      </c>
      <c r="D37" s="21">
        <v>0</v>
      </c>
      <c r="E37" s="21">
        <v>0</v>
      </c>
      <c r="F37" s="21">
        <v>0</v>
      </c>
      <c r="G37" s="21" t="s">
        <v>25</v>
      </c>
      <c r="H37" s="21" t="s">
        <v>25</v>
      </c>
      <c r="I37" s="47">
        <v>0</v>
      </c>
      <c r="J37" s="21">
        <v>0</v>
      </c>
      <c r="K37" s="21">
        <v>1</v>
      </c>
      <c r="L37" s="21">
        <v>1</v>
      </c>
      <c r="M37" s="21" t="s">
        <v>25</v>
      </c>
      <c r="N37" s="21">
        <v>0</v>
      </c>
      <c r="O37" s="46">
        <v>1</v>
      </c>
      <c r="P37" s="21">
        <v>1</v>
      </c>
      <c r="Q37" s="21" t="s">
        <v>25</v>
      </c>
      <c r="R37" s="21">
        <v>1</v>
      </c>
      <c r="S37" s="21">
        <v>0</v>
      </c>
      <c r="T37" s="21">
        <v>0</v>
      </c>
      <c r="U37" s="47" t="s">
        <v>25</v>
      </c>
      <c r="V37" s="21" t="s">
        <v>25</v>
      </c>
      <c r="W37" s="21" t="s">
        <v>25</v>
      </c>
      <c r="X37" s="21" t="s">
        <v>25</v>
      </c>
      <c r="Y37" s="46" t="s">
        <v>25</v>
      </c>
      <c r="Z37" s="21" t="s">
        <v>25</v>
      </c>
      <c r="AA37" s="47" t="s">
        <v>25</v>
      </c>
      <c r="AB37" s="10">
        <f>SUMIF(B37:I37,"&lt;&gt;x")+SUMIF(V37:X37,"&lt;&gt;x")</f>
        <v>1</v>
      </c>
      <c r="AC37" s="10">
        <f>SUMIF(J37:N37,"&lt;&gt;x")+SUMIF(Y37:AA37,"&lt;&gt;x")</f>
        <v>2</v>
      </c>
      <c r="AD37" s="10">
        <f>SUMIF(O37:U37,"&lt;&gt;x")</f>
        <v>3</v>
      </c>
      <c r="AE37" s="38">
        <f>SUM(AB37:AD37)</f>
        <v>6</v>
      </c>
      <c r="AF37" s="39">
        <f>IF(OR(AQ37=1),2,IF(AE37&lt;8,2,IF(AE37&lt;=14,3,IF(AE37&lt;=21,4,5))))</f>
        <v>2</v>
      </c>
      <c r="AG37" s="30"/>
      <c r="AH37" s="30"/>
      <c r="AI37" s="23"/>
      <c r="AJ37" s="23"/>
      <c r="AK37" s="23"/>
    </row>
    <row r="38" spans="1:37" s="15" customFormat="1" ht="12.75">
      <c r="A38" s="32">
        <v>20170792</v>
      </c>
      <c r="B38" s="46">
        <v>0</v>
      </c>
      <c r="C38" s="21">
        <v>1</v>
      </c>
      <c r="D38" s="21">
        <v>1</v>
      </c>
      <c r="E38" s="21">
        <v>0</v>
      </c>
      <c r="F38" s="21">
        <v>0</v>
      </c>
      <c r="G38" s="21" t="s">
        <v>25</v>
      </c>
      <c r="H38" s="21" t="s">
        <v>25</v>
      </c>
      <c r="I38" s="47">
        <v>0</v>
      </c>
      <c r="J38" s="21">
        <v>0</v>
      </c>
      <c r="K38" s="21">
        <v>1</v>
      </c>
      <c r="L38" s="21">
        <v>1</v>
      </c>
      <c r="M38" s="21">
        <v>0</v>
      </c>
      <c r="N38" s="21">
        <v>0</v>
      </c>
      <c r="O38" s="46">
        <v>1</v>
      </c>
      <c r="P38" s="21">
        <v>1</v>
      </c>
      <c r="Q38" s="21">
        <v>1</v>
      </c>
      <c r="R38" s="21">
        <v>0</v>
      </c>
      <c r="S38" s="21">
        <v>1</v>
      </c>
      <c r="T38" s="21">
        <v>1</v>
      </c>
      <c r="U38" s="47">
        <v>1</v>
      </c>
      <c r="V38" s="21" t="s">
        <v>25</v>
      </c>
      <c r="W38" s="21" t="s">
        <v>25</v>
      </c>
      <c r="X38" s="21" t="s">
        <v>25</v>
      </c>
      <c r="Y38" s="46" t="s">
        <v>25</v>
      </c>
      <c r="Z38" s="21" t="s">
        <v>25</v>
      </c>
      <c r="AA38" s="47" t="s">
        <v>25</v>
      </c>
      <c r="AB38" s="10">
        <f>SUMIF(B38:I38,"&lt;&gt;x")+SUMIF(V38:X38,"&lt;&gt;x")</f>
        <v>2</v>
      </c>
      <c r="AC38" s="10">
        <f>SUMIF(J38:N38,"&lt;&gt;x")+SUMIF(Y38:AA38,"&lt;&gt;x")</f>
        <v>2</v>
      </c>
      <c r="AD38" s="10">
        <f>SUMIF(O38:U38,"&lt;&gt;x")</f>
        <v>6</v>
      </c>
      <c r="AE38" s="38">
        <f>SUM(AB38:AD38)</f>
        <v>10</v>
      </c>
      <c r="AF38" s="39">
        <f>IF(OR(AQ38=1),2,IF(AE38&lt;8,2,IF(AE38&lt;=14,3,IF(AE38&lt;=21,4,5))))</f>
        <v>3</v>
      </c>
      <c r="AG38" s="30"/>
      <c r="AH38" s="30"/>
      <c r="AI38" s="23"/>
      <c r="AJ38" s="23"/>
      <c r="AK38" s="23"/>
    </row>
    <row r="39" spans="1:37" s="15" customFormat="1" ht="12.75">
      <c r="A39" s="41">
        <v>20170793</v>
      </c>
      <c r="B39" s="46">
        <v>1</v>
      </c>
      <c r="C39" s="21">
        <v>1</v>
      </c>
      <c r="D39" s="21">
        <v>1</v>
      </c>
      <c r="E39" s="21">
        <v>1</v>
      </c>
      <c r="F39" s="21">
        <v>1</v>
      </c>
      <c r="G39" s="21">
        <v>1</v>
      </c>
      <c r="H39" s="21">
        <v>1</v>
      </c>
      <c r="I39" s="47">
        <v>0</v>
      </c>
      <c r="J39" s="21">
        <v>1</v>
      </c>
      <c r="K39" s="21">
        <v>0</v>
      </c>
      <c r="L39" s="21">
        <v>1</v>
      </c>
      <c r="M39" s="21">
        <v>1</v>
      </c>
      <c r="N39" s="21">
        <v>1</v>
      </c>
      <c r="O39" s="46">
        <v>1</v>
      </c>
      <c r="P39" s="21">
        <v>0</v>
      </c>
      <c r="Q39" s="21">
        <v>1</v>
      </c>
      <c r="R39" s="21">
        <v>1</v>
      </c>
      <c r="S39" s="21">
        <v>1</v>
      </c>
      <c r="T39" s="21">
        <v>1</v>
      </c>
      <c r="U39" s="47">
        <v>1</v>
      </c>
      <c r="V39" s="21">
        <v>2</v>
      </c>
      <c r="W39" s="21">
        <v>2</v>
      </c>
      <c r="X39" s="21">
        <v>0</v>
      </c>
      <c r="Y39" s="46">
        <v>2</v>
      </c>
      <c r="Z39" s="21">
        <v>0</v>
      </c>
      <c r="AA39" s="47">
        <v>2</v>
      </c>
      <c r="AB39" s="10">
        <f>SUMIF(B39:I39,"&lt;&gt;x")+SUMIF(V39:X39,"&lt;&gt;x")</f>
        <v>11</v>
      </c>
      <c r="AC39" s="10">
        <f>SUMIF(J39:N39,"&lt;&gt;x")+SUMIF(Y39:AA39,"&lt;&gt;x")</f>
        <v>8</v>
      </c>
      <c r="AD39" s="10">
        <f>SUMIF(O39:U39,"&lt;&gt;x")</f>
        <v>6</v>
      </c>
      <c r="AE39" s="38">
        <f>SUM(AB39:AD39)</f>
        <v>25</v>
      </c>
      <c r="AF39" s="39">
        <f>IF(OR(AQ39=1),2,IF(AE39&lt;8,2,IF(AE39&lt;=14,3,IF(AE39&lt;=21,4,5))))</f>
        <v>5</v>
      </c>
      <c r="AG39" s="30"/>
      <c r="AH39" s="30"/>
      <c r="AI39" s="23"/>
      <c r="AJ39" s="23"/>
      <c r="AK39" s="23"/>
    </row>
    <row r="40" spans="1:37" s="15" customFormat="1" ht="12.75">
      <c r="A40" s="32">
        <v>20170794</v>
      </c>
      <c r="B40" s="46">
        <v>1</v>
      </c>
      <c r="C40" s="21">
        <v>1</v>
      </c>
      <c r="D40" s="21">
        <v>1</v>
      </c>
      <c r="E40" s="21">
        <v>1</v>
      </c>
      <c r="F40" s="21">
        <v>1</v>
      </c>
      <c r="G40" s="21">
        <v>1</v>
      </c>
      <c r="H40" s="21">
        <v>1</v>
      </c>
      <c r="I40" s="47">
        <v>0</v>
      </c>
      <c r="J40" s="21">
        <v>0</v>
      </c>
      <c r="K40" s="21">
        <v>1</v>
      </c>
      <c r="L40" s="21">
        <v>1</v>
      </c>
      <c r="M40" s="21">
        <v>1</v>
      </c>
      <c r="N40" s="21">
        <v>0</v>
      </c>
      <c r="O40" s="46">
        <v>1</v>
      </c>
      <c r="P40" s="21">
        <v>1</v>
      </c>
      <c r="Q40" s="21">
        <v>1</v>
      </c>
      <c r="R40" s="21">
        <v>1</v>
      </c>
      <c r="S40" s="21">
        <v>1</v>
      </c>
      <c r="T40" s="21">
        <v>1</v>
      </c>
      <c r="U40" s="47">
        <v>1</v>
      </c>
      <c r="V40" s="21">
        <v>0</v>
      </c>
      <c r="W40" s="21" t="s">
        <v>25</v>
      </c>
      <c r="X40" s="21" t="s">
        <v>25</v>
      </c>
      <c r="Y40" s="46">
        <v>2</v>
      </c>
      <c r="Z40" s="21" t="s">
        <v>25</v>
      </c>
      <c r="AA40" s="47" t="s">
        <v>25</v>
      </c>
      <c r="AB40" s="10">
        <f>SUMIF(B40:I40,"&lt;&gt;x")+SUMIF(V40:X40,"&lt;&gt;x")</f>
        <v>7</v>
      </c>
      <c r="AC40" s="10">
        <f>SUMIF(J40:N40,"&lt;&gt;x")+SUMIF(Y40:AA40,"&lt;&gt;x")</f>
        <v>5</v>
      </c>
      <c r="AD40" s="10">
        <f>SUMIF(O40:U40,"&lt;&gt;x")</f>
        <v>7</v>
      </c>
      <c r="AE40" s="38">
        <f>SUM(AB40:AD40)</f>
        <v>19</v>
      </c>
      <c r="AF40" s="39">
        <f>IF(OR(AQ40=1),2,IF(AE40&lt;8,2,IF(AE40&lt;=14,3,IF(AE40&lt;=21,4,5))))</f>
        <v>4</v>
      </c>
      <c r="AG40" s="30"/>
      <c r="AH40" s="30"/>
      <c r="AI40" s="23"/>
      <c r="AJ40" s="23"/>
      <c r="AK40" s="23"/>
    </row>
    <row r="41" spans="1:37" s="15" customFormat="1" ht="12.75">
      <c r="A41" s="41">
        <v>20170795</v>
      </c>
      <c r="B41" s="46">
        <v>0</v>
      </c>
      <c r="C41" s="21">
        <v>1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47">
        <v>1</v>
      </c>
      <c r="J41" s="21">
        <v>0</v>
      </c>
      <c r="K41" s="21">
        <v>0</v>
      </c>
      <c r="L41" s="21">
        <v>0</v>
      </c>
      <c r="M41" s="21">
        <v>0</v>
      </c>
      <c r="N41" s="21">
        <v>1</v>
      </c>
      <c r="O41" s="46">
        <v>0</v>
      </c>
      <c r="P41" s="21">
        <v>1</v>
      </c>
      <c r="Q41" s="21">
        <v>1</v>
      </c>
      <c r="R41" s="21">
        <v>0</v>
      </c>
      <c r="S41" s="21">
        <v>1</v>
      </c>
      <c r="T41" s="21">
        <v>1</v>
      </c>
      <c r="U41" s="47">
        <v>1</v>
      </c>
      <c r="V41" s="21" t="s">
        <v>25</v>
      </c>
      <c r="W41" s="21" t="s">
        <v>25</v>
      </c>
      <c r="X41" s="21" t="s">
        <v>25</v>
      </c>
      <c r="Y41" s="46" t="s">
        <v>25</v>
      </c>
      <c r="Z41" s="21" t="s">
        <v>25</v>
      </c>
      <c r="AA41" s="47" t="s">
        <v>25</v>
      </c>
      <c r="AB41" s="10">
        <f>SUMIF(B41:I41,"&lt;&gt;x")+SUMIF(V41:X41,"&lt;&gt;x")</f>
        <v>2</v>
      </c>
      <c r="AC41" s="10">
        <f>SUMIF(J41:N41,"&lt;&gt;x")+SUMIF(Y41:AA41,"&lt;&gt;x")</f>
        <v>1</v>
      </c>
      <c r="AD41" s="10">
        <f>SUMIF(O41:U41,"&lt;&gt;x")</f>
        <v>5</v>
      </c>
      <c r="AE41" s="38">
        <f>SUM(AB41:AD41)</f>
        <v>8</v>
      </c>
      <c r="AF41" s="39">
        <f>IF(OR(AQ41=1),2,IF(AE41&lt;8,2,IF(AE41&lt;=14,3,IF(AE41&lt;=21,4,5))))</f>
        <v>3</v>
      </c>
      <c r="AG41" s="30"/>
      <c r="AH41" s="30"/>
      <c r="AI41" s="23"/>
      <c r="AJ41" s="23"/>
      <c r="AK41" s="23"/>
    </row>
    <row r="42" spans="1:37" s="15" customFormat="1" ht="12.75">
      <c r="A42" s="32">
        <v>20170796</v>
      </c>
      <c r="B42" s="46">
        <v>1</v>
      </c>
      <c r="C42" s="21">
        <v>1</v>
      </c>
      <c r="D42" s="21">
        <v>1</v>
      </c>
      <c r="E42" s="21">
        <v>1</v>
      </c>
      <c r="F42" s="21">
        <v>1</v>
      </c>
      <c r="G42" s="21">
        <v>1</v>
      </c>
      <c r="H42" s="21">
        <v>1</v>
      </c>
      <c r="I42" s="47">
        <v>1</v>
      </c>
      <c r="J42" s="21">
        <v>1</v>
      </c>
      <c r="K42" s="21">
        <v>1</v>
      </c>
      <c r="L42" s="21">
        <v>1</v>
      </c>
      <c r="M42" s="21">
        <v>1</v>
      </c>
      <c r="N42" s="21">
        <v>1</v>
      </c>
      <c r="O42" s="46">
        <v>1</v>
      </c>
      <c r="P42" s="21">
        <v>1</v>
      </c>
      <c r="Q42" s="21">
        <v>1</v>
      </c>
      <c r="R42" s="21">
        <v>1</v>
      </c>
      <c r="S42" s="21">
        <v>1</v>
      </c>
      <c r="T42" s="21">
        <v>1</v>
      </c>
      <c r="U42" s="47">
        <v>1</v>
      </c>
      <c r="V42" s="21" t="s">
        <v>25</v>
      </c>
      <c r="W42" s="21">
        <v>0</v>
      </c>
      <c r="X42" s="21">
        <v>0</v>
      </c>
      <c r="Y42" s="46">
        <v>2</v>
      </c>
      <c r="Z42" s="21">
        <v>1</v>
      </c>
      <c r="AA42" s="47" t="s">
        <v>25</v>
      </c>
      <c r="AB42" s="10">
        <f>SUMIF(B42:I42,"&lt;&gt;x")+SUMIF(V42:X42,"&lt;&gt;x")</f>
        <v>8</v>
      </c>
      <c r="AC42" s="10">
        <f>SUMIF(J42:N42,"&lt;&gt;x")+SUMIF(Y42:AA42,"&lt;&gt;x")</f>
        <v>8</v>
      </c>
      <c r="AD42" s="10">
        <f>SUMIF(O42:U42,"&lt;&gt;x")</f>
        <v>7</v>
      </c>
      <c r="AE42" s="38">
        <f>SUM(AB42:AD42)</f>
        <v>23</v>
      </c>
      <c r="AF42" s="39">
        <f>IF(OR(AQ42=1),2,IF(AE42&lt;8,2,IF(AE42&lt;=14,3,IF(AE42&lt;=21,4,5))))</f>
        <v>5</v>
      </c>
      <c r="AG42" s="30"/>
      <c r="AH42" s="30"/>
      <c r="AI42" s="23"/>
      <c r="AJ42" s="23"/>
      <c r="AK42" s="23"/>
    </row>
    <row r="43" spans="1:37" s="15" customFormat="1" ht="12.75">
      <c r="A43" s="41">
        <v>20170797</v>
      </c>
      <c r="B43" s="46">
        <v>1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47">
        <v>1</v>
      </c>
      <c r="J43" s="21">
        <v>0</v>
      </c>
      <c r="K43" s="21">
        <v>1</v>
      </c>
      <c r="L43" s="21">
        <v>0</v>
      </c>
      <c r="M43" s="21">
        <v>0</v>
      </c>
      <c r="N43" s="21">
        <v>0</v>
      </c>
      <c r="O43" s="46">
        <v>1</v>
      </c>
      <c r="P43" s="21">
        <v>1</v>
      </c>
      <c r="Q43" s="21">
        <v>0</v>
      </c>
      <c r="R43" s="21">
        <v>1</v>
      </c>
      <c r="S43" s="21">
        <v>1</v>
      </c>
      <c r="T43" s="21">
        <v>1</v>
      </c>
      <c r="U43" s="47">
        <v>0</v>
      </c>
      <c r="V43" s="21" t="s">
        <v>25</v>
      </c>
      <c r="W43" s="21" t="s">
        <v>25</v>
      </c>
      <c r="X43" s="21" t="s">
        <v>25</v>
      </c>
      <c r="Y43" s="46" t="s">
        <v>25</v>
      </c>
      <c r="Z43" s="21" t="s">
        <v>25</v>
      </c>
      <c r="AA43" s="47" t="s">
        <v>25</v>
      </c>
      <c r="AB43" s="10">
        <f>SUMIF(B43:I43,"&lt;&gt;x")+SUMIF(V43:X43,"&lt;&gt;x")</f>
        <v>2</v>
      </c>
      <c r="AC43" s="10">
        <f>SUMIF(J43:N43,"&lt;&gt;x")+SUMIF(Y43:AA43,"&lt;&gt;x")</f>
        <v>1</v>
      </c>
      <c r="AD43" s="10">
        <f>SUMIF(O43:U43,"&lt;&gt;x")</f>
        <v>5</v>
      </c>
      <c r="AE43" s="38">
        <f>SUM(AB43:AD43)</f>
        <v>8</v>
      </c>
      <c r="AF43" s="39">
        <f>IF(OR(AQ43=1),2,IF(AE43&lt;8,2,IF(AE43&lt;=14,3,IF(AE43&lt;=21,4,5))))</f>
        <v>3</v>
      </c>
      <c r="AG43" s="30"/>
      <c r="AH43" s="30"/>
      <c r="AI43" s="23"/>
      <c r="AJ43" s="23"/>
      <c r="AK43" s="23"/>
    </row>
    <row r="44" spans="1:43" s="15" customFormat="1" ht="12.75">
      <c r="A44" s="41">
        <v>20170800</v>
      </c>
      <c r="B44" s="46">
        <v>0</v>
      </c>
      <c r="C44" s="21">
        <v>0</v>
      </c>
      <c r="D44" s="21">
        <v>0</v>
      </c>
      <c r="E44" s="21">
        <v>1</v>
      </c>
      <c r="F44" s="21">
        <v>0</v>
      </c>
      <c r="G44" s="21">
        <v>0</v>
      </c>
      <c r="H44" s="21">
        <v>0</v>
      </c>
      <c r="I44" s="47">
        <v>0</v>
      </c>
      <c r="J44" s="43">
        <v>0</v>
      </c>
      <c r="K44" s="21">
        <v>0</v>
      </c>
      <c r="L44" s="21">
        <v>1</v>
      </c>
      <c r="M44" s="21">
        <v>0</v>
      </c>
      <c r="N44" s="49">
        <v>1</v>
      </c>
      <c r="O44" s="46">
        <v>0</v>
      </c>
      <c r="P44" s="21">
        <v>1</v>
      </c>
      <c r="Q44" s="21">
        <v>0</v>
      </c>
      <c r="R44" s="21">
        <v>0</v>
      </c>
      <c r="S44" s="21">
        <v>1</v>
      </c>
      <c r="T44" s="21">
        <v>1</v>
      </c>
      <c r="U44" s="47">
        <v>0</v>
      </c>
      <c r="V44" s="43" t="s">
        <v>25</v>
      </c>
      <c r="W44" s="22" t="s">
        <v>25</v>
      </c>
      <c r="X44" s="52" t="s">
        <v>25</v>
      </c>
      <c r="Y44" s="46" t="s">
        <v>25</v>
      </c>
      <c r="Z44" s="21" t="s">
        <v>25</v>
      </c>
      <c r="AA44" s="47" t="s">
        <v>25</v>
      </c>
      <c r="AB44" s="32">
        <f>SUMIF(B44:I44,"&lt;&gt;x")+SUMIF(V44:X44,"&lt;&gt;x")</f>
        <v>1</v>
      </c>
      <c r="AC44" s="10">
        <f>SUMIF(J44:N44,"&lt;&gt;x")+SUMIF(Y44:AA44,"&lt;&gt;x")</f>
        <v>2</v>
      </c>
      <c r="AD44" s="10">
        <f>SUMIF(O44:U44,"&lt;&gt;x")</f>
        <v>3</v>
      </c>
      <c r="AE44" s="38">
        <f>SUM(AB44:AD44)</f>
        <v>6</v>
      </c>
      <c r="AF44" s="39">
        <f>IF(OR(AQ44=1),2,IF(AE44&lt;8,2,IF(AE44&lt;=14,3,IF(AE44&lt;=21,4,5))))</f>
        <v>2</v>
      </c>
      <c r="AG44" s="30"/>
      <c r="AH44" s="30"/>
      <c r="AI44" s="23"/>
      <c r="AJ44" s="23"/>
      <c r="AK44" s="23"/>
      <c r="AQ44" s="15">
        <f>IF(OR(AB44&lt;3,AC44&lt;2,AD44&lt;2),1,0)</f>
        <v>1</v>
      </c>
    </row>
    <row r="45" spans="1:43" s="15" customFormat="1" ht="12.75">
      <c r="A45" s="41">
        <v>20170801</v>
      </c>
      <c r="B45" s="46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47">
        <v>1</v>
      </c>
      <c r="J45" s="43">
        <v>1</v>
      </c>
      <c r="K45" s="21">
        <v>0</v>
      </c>
      <c r="L45" s="21" t="s">
        <v>25</v>
      </c>
      <c r="M45" s="21">
        <v>1</v>
      </c>
      <c r="N45" s="49">
        <v>0</v>
      </c>
      <c r="O45" s="46">
        <v>1</v>
      </c>
      <c r="P45" s="21">
        <v>0</v>
      </c>
      <c r="Q45" s="21">
        <v>0</v>
      </c>
      <c r="R45" s="21">
        <v>0</v>
      </c>
      <c r="S45" s="21">
        <v>1</v>
      </c>
      <c r="T45" s="21">
        <v>0</v>
      </c>
      <c r="U45" s="47">
        <v>0</v>
      </c>
      <c r="V45" s="43" t="s">
        <v>25</v>
      </c>
      <c r="W45" s="22" t="s">
        <v>25</v>
      </c>
      <c r="X45" s="52" t="s">
        <v>25</v>
      </c>
      <c r="Y45" s="46" t="s">
        <v>25</v>
      </c>
      <c r="Z45" s="21" t="s">
        <v>25</v>
      </c>
      <c r="AA45" s="47" t="s">
        <v>25</v>
      </c>
      <c r="AB45" s="32">
        <f aca="true" t="shared" si="5" ref="AB45:AB69">SUMIF(B45:I45,"&lt;&gt;x")+SUMIF(V45:X45,"&lt;&gt;x")</f>
        <v>1</v>
      </c>
      <c r="AC45" s="10">
        <f>SUMIF(J45:N45,"&lt;&gt;x")+SUMIF(Y45:AA45,"&lt;&gt;x")</f>
        <v>2</v>
      </c>
      <c r="AD45" s="10">
        <f aca="true" t="shared" si="6" ref="AD45:AD69">SUMIF(O45:U45,"&lt;&gt;x")</f>
        <v>2</v>
      </c>
      <c r="AE45" s="38">
        <f aca="true" t="shared" si="7" ref="AE45:AE69">SUM(AB45:AD45)</f>
        <v>5</v>
      </c>
      <c r="AF45" s="39">
        <f aca="true" t="shared" si="8" ref="AF45:AF69">IF(OR(AQ45=1),2,IF(AE45&lt;8,2,IF(AE45&lt;=14,3,IF(AE45&lt;=21,4,5))))</f>
        <v>2</v>
      </c>
      <c r="AG45" s="30"/>
      <c r="AH45" s="30"/>
      <c r="AI45" s="23"/>
      <c r="AJ45" s="23"/>
      <c r="AK45" s="23"/>
      <c r="AQ45" s="15">
        <f aca="true" t="shared" si="9" ref="AQ45:AQ69">IF(OR(AB45&lt;3,AC45&lt;2,AD45&lt;2),1,0)</f>
        <v>1</v>
      </c>
    </row>
    <row r="46" spans="1:43" s="15" customFormat="1" ht="12.75">
      <c r="A46" s="41">
        <v>20170802</v>
      </c>
      <c r="B46" s="46">
        <v>0</v>
      </c>
      <c r="C46" s="21">
        <v>0</v>
      </c>
      <c r="D46" s="21">
        <v>1</v>
      </c>
      <c r="E46" s="21">
        <v>0</v>
      </c>
      <c r="F46" s="21">
        <v>0</v>
      </c>
      <c r="G46" s="21" t="s">
        <v>25</v>
      </c>
      <c r="H46" s="21" t="s">
        <v>25</v>
      </c>
      <c r="I46" s="47">
        <v>0</v>
      </c>
      <c r="J46" s="43">
        <v>0</v>
      </c>
      <c r="K46" s="21">
        <v>0</v>
      </c>
      <c r="L46" s="21">
        <v>0</v>
      </c>
      <c r="M46" s="21" t="s">
        <v>25</v>
      </c>
      <c r="N46" s="49">
        <v>0</v>
      </c>
      <c r="O46" s="46">
        <v>0</v>
      </c>
      <c r="P46" s="21">
        <v>1</v>
      </c>
      <c r="Q46" s="21">
        <v>0</v>
      </c>
      <c r="R46" s="21">
        <v>0</v>
      </c>
      <c r="S46" s="21">
        <v>0</v>
      </c>
      <c r="T46" s="21" t="s">
        <v>25</v>
      </c>
      <c r="U46" s="47" t="s">
        <v>25</v>
      </c>
      <c r="V46" s="43" t="s">
        <v>25</v>
      </c>
      <c r="W46" s="22" t="s">
        <v>25</v>
      </c>
      <c r="X46" s="52" t="s">
        <v>25</v>
      </c>
      <c r="Y46" s="46" t="s">
        <v>25</v>
      </c>
      <c r="Z46" s="21" t="s">
        <v>25</v>
      </c>
      <c r="AA46" s="47" t="s">
        <v>25</v>
      </c>
      <c r="AB46" s="32">
        <f t="shared" si="5"/>
        <v>1</v>
      </c>
      <c r="AC46" s="10">
        <f>SUMIF(J46:N46,"&lt;&gt;x")+SUMIF(Y46:AA46,"&lt;&gt;x")</f>
        <v>0</v>
      </c>
      <c r="AD46" s="10">
        <f t="shared" si="6"/>
        <v>1</v>
      </c>
      <c r="AE46" s="38">
        <f t="shared" si="7"/>
        <v>2</v>
      </c>
      <c r="AF46" s="39">
        <f t="shared" si="8"/>
        <v>2</v>
      </c>
      <c r="AG46" s="30"/>
      <c r="AH46" s="30"/>
      <c r="AI46" s="23"/>
      <c r="AJ46" s="23"/>
      <c r="AK46" s="23"/>
      <c r="AQ46" s="15">
        <f t="shared" si="9"/>
        <v>1</v>
      </c>
    </row>
    <row r="47" spans="1:43" s="15" customFormat="1" ht="12.75">
      <c r="A47" s="41">
        <v>20170803</v>
      </c>
      <c r="B47" s="46">
        <v>1</v>
      </c>
      <c r="C47" s="21">
        <v>0</v>
      </c>
      <c r="D47" s="21">
        <v>1</v>
      </c>
      <c r="E47" s="21">
        <v>1</v>
      </c>
      <c r="F47" s="21">
        <v>0</v>
      </c>
      <c r="G47" s="21">
        <v>1</v>
      </c>
      <c r="H47" s="21">
        <v>1</v>
      </c>
      <c r="I47" s="47">
        <v>0</v>
      </c>
      <c r="J47" s="43">
        <v>0</v>
      </c>
      <c r="K47" s="21">
        <v>1</v>
      </c>
      <c r="L47" s="21">
        <v>0</v>
      </c>
      <c r="M47" s="21">
        <v>0</v>
      </c>
      <c r="N47" s="49">
        <v>0</v>
      </c>
      <c r="O47" s="46">
        <v>1</v>
      </c>
      <c r="P47" s="21">
        <v>1</v>
      </c>
      <c r="Q47" s="21">
        <v>0</v>
      </c>
      <c r="R47" s="21">
        <v>1</v>
      </c>
      <c r="S47" s="21">
        <v>1</v>
      </c>
      <c r="T47" s="21">
        <v>0</v>
      </c>
      <c r="U47" s="47">
        <v>1</v>
      </c>
      <c r="V47" s="43">
        <v>0</v>
      </c>
      <c r="W47" s="22">
        <v>0</v>
      </c>
      <c r="X47" s="52" t="s">
        <v>25</v>
      </c>
      <c r="Y47" s="46">
        <v>0</v>
      </c>
      <c r="Z47" s="21" t="s">
        <v>25</v>
      </c>
      <c r="AA47" s="47" t="s">
        <v>25</v>
      </c>
      <c r="AB47" s="32">
        <f t="shared" si="5"/>
        <v>5</v>
      </c>
      <c r="AC47" s="10">
        <f>SUMIF(J47:N47,"&lt;&gt;x")+SUMIF(Y47:AA47,"&lt;&gt;x")</f>
        <v>1</v>
      </c>
      <c r="AD47" s="10">
        <f t="shared" si="6"/>
        <v>5</v>
      </c>
      <c r="AE47" s="38">
        <f t="shared" si="7"/>
        <v>11</v>
      </c>
      <c r="AF47" s="39">
        <f t="shared" si="8"/>
        <v>2</v>
      </c>
      <c r="AG47" s="30"/>
      <c r="AH47" s="30"/>
      <c r="AI47" s="23"/>
      <c r="AJ47" s="23"/>
      <c r="AK47" s="23"/>
      <c r="AQ47" s="15">
        <f t="shared" si="9"/>
        <v>1</v>
      </c>
    </row>
    <row r="48" spans="1:43" s="15" customFormat="1" ht="12.75">
      <c r="A48" s="41">
        <v>20170804</v>
      </c>
      <c r="B48" s="46">
        <v>0</v>
      </c>
      <c r="C48" s="21">
        <v>1</v>
      </c>
      <c r="D48" s="21">
        <v>1</v>
      </c>
      <c r="E48" s="21">
        <v>1</v>
      </c>
      <c r="F48" s="21">
        <v>0</v>
      </c>
      <c r="G48" s="21" t="s">
        <v>25</v>
      </c>
      <c r="H48" s="21">
        <v>1</v>
      </c>
      <c r="I48" s="47">
        <v>0</v>
      </c>
      <c r="J48" s="43">
        <v>1</v>
      </c>
      <c r="K48" s="21">
        <v>1</v>
      </c>
      <c r="L48" s="21">
        <v>1</v>
      </c>
      <c r="M48" s="21">
        <v>0</v>
      </c>
      <c r="N48" s="49">
        <v>1</v>
      </c>
      <c r="O48" s="46">
        <v>1</v>
      </c>
      <c r="P48" s="21">
        <v>1</v>
      </c>
      <c r="Q48" s="21">
        <v>1</v>
      </c>
      <c r="R48" s="21">
        <v>1</v>
      </c>
      <c r="S48" s="21">
        <v>1</v>
      </c>
      <c r="T48" s="21">
        <v>1</v>
      </c>
      <c r="U48" s="47">
        <v>1</v>
      </c>
      <c r="V48" s="43">
        <v>0</v>
      </c>
      <c r="W48" s="22" t="s">
        <v>25</v>
      </c>
      <c r="X48" s="52" t="s">
        <v>25</v>
      </c>
      <c r="Y48" s="46">
        <v>2</v>
      </c>
      <c r="Z48" s="21">
        <v>0</v>
      </c>
      <c r="AA48" s="47">
        <v>0</v>
      </c>
      <c r="AB48" s="32">
        <f t="shared" si="5"/>
        <v>4</v>
      </c>
      <c r="AC48" s="10">
        <f>SUMIF(J48:N48,"&lt;&gt;x")+SUMIF(Y48:AA48,"&lt;&gt;x")</f>
        <v>6</v>
      </c>
      <c r="AD48" s="10">
        <f t="shared" si="6"/>
        <v>7</v>
      </c>
      <c r="AE48" s="38">
        <f t="shared" si="7"/>
        <v>17</v>
      </c>
      <c r="AF48" s="39">
        <f t="shared" si="8"/>
        <v>4</v>
      </c>
      <c r="AG48" s="30"/>
      <c r="AH48" s="30"/>
      <c r="AI48" s="23"/>
      <c r="AJ48" s="23"/>
      <c r="AK48" s="23"/>
      <c r="AQ48" s="15">
        <f t="shared" si="9"/>
        <v>0</v>
      </c>
    </row>
    <row r="49" spans="1:43" s="16" customFormat="1" ht="12.75">
      <c r="A49" s="41">
        <v>20170805</v>
      </c>
      <c r="B49" s="46">
        <v>1</v>
      </c>
      <c r="C49" s="21">
        <v>1</v>
      </c>
      <c r="D49" s="21">
        <v>1</v>
      </c>
      <c r="E49" s="21">
        <v>1</v>
      </c>
      <c r="F49" s="21">
        <v>1</v>
      </c>
      <c r="G49" s="21">
        <v>0</v>
      </c>
      <c r="H49" s="21">
        <v>1</v>
      </c>
      <c r="I49" s="47">
        <v>1</v>
      </c>
      <c r="J49" s="43">
        <v>0</v>
      </c>
      <c r="K49" s="21">
        <v>1</v>
      </c>
      <c r="L49" s="21">
        <v>0</v>
      </c>
      <c r="M49" s="21">
        <v>0</v>
      </c>
      <c r="N49" s="49">
        <v>0</v>
      </c>
      <c r="O49" s="46">
        <v>1</v>
      </c>
      <c r="P49" s="21">
        <v>1</v>
      </c>
      <c r="Q49" s="21">
        <v>1</v>
      </c>
      <c r="R49" s="21">
        <v>1</v>
      </c>
      <c r="S49" s="21">
        <v>1</v>
      </c>
      <c r="T49" s="21">
        <v>1</v>
      </c>
      <c r="U49" s="47">
        <v>1</v>
      </c>
      <c r="V49" s="43" t="s">
        <v>25</v>
      </c>
      <c r="W49" s="22" t="s">
        <v>25</v>
      </c>
      <c r="X49" s="52" t="s">
        <v>25</v>
      </c>
      <c r="Y49" s="46" t="s">
        <v>25</v>
      </c>
      <c r="Z49" s="21" t="s">
        <v>25</v>
      </c>
      <c r="AA49" s="47" t="s">
        <v>25</v>
      </c>
      <c r="AB49" s="32">
        <f t="shared" si="5"/>
        <v>7</v>
      </c>
      <c r="AC49" s="10">
        <f>SUMIF(J49:N49,"&lt;&gt;x")+SUMIF(Y49:AA49,"&lt;&gt;x")</f>
        <v>1</v>
      </c>
      <c r="AD49" s="10">
        <f t="shared" si="6"/>
        <v>7</v>
      </c>
      <c r="AE49" s="38">
        <f t="shared" si="7"/>
        <v>15</v>
      </c>
      <c r="AF49" s="39">
        <f t="shared" si="8"/>
        <v>2</v>
      </c>
      <c r="AG49" s="30"/>
      <c r="AH49" s="30"/>
      <c r="AI49" s="24"/>
      <c r="AJ49" s="23"/>
      <c r="AK49" s="24"/>
      <c r="AN49" s="15"/>
      <c r="AQ49" s="15">
        <f t="shared" si="9"/>
        <v>1</v>
      </c>
    </row>
    <row r="50" spans="1:43" s="16" customFormat="1" ht="12.75">
      <c r="A50" s="41">
        <v>20170806</v>
      </c>
      <c r="B50" s="46">
        <v>1</v>
      </c>
      <c r="C50" s="21">
        <v>1</v>
      </c>
      <c r="D50" s="21">
        <v>1</v>
      </c>
      <c r="E50" s="21">
        <v>1</v>
      </c>
      <c r="F50" s="21">
        <v>0</v>
      </c>
      <c r="G50" s="21">
        <v>1</v>
      </c>
      <c r="H50" s="21">
        <v>1</v>
      </c>
      <c r="I50" s="47">
        <v>0</v>
      </c>
      <c r="J50" s="43">
        <v>1</v>
      </c>
      <c r="K50" s="21">
        <v>1</v>
      </c>
      <c r="L50" s="21">
        <v>1</v>
      </c>
      <c r="M50" s="21">
        <v>1</v>
      </c>
      <c r="N50" s="49">
        <v>1</v>
      </c>
      <c r="O50" s="46">
        <v>1</v>
      </c>
      <c r="P50" s="21">
        <v>1</v>
      </c>
      <c r="Q50" s="21">
        <v>1</v>
      </c>
      <c r="R50" s="21">
        <v>0</v>
      </c>
      <c r="S50" s="21">
        <v>1</v>
      </c>
      <c r="T50" s="21">
        <v>1</v>
      </c>
      <c r="U50" s="47">
        <v>1</v>
      </c>
      <c r="V50" s="50" t="s">
        <v>25</v>
      </c>
      <c r="W50" s="26" t="s">
        <v>25</v>
      </c>
      <c r="X50" s="53" t="s">
        <v>25</v>
      </c>
      <c r="Y50" s="46" t="s">
        <v>25</v>
      </c>
      <c r="Z50" s="21" t="s">
        <v>25</v>
      </c>
      <c r="AA50" s="47" t="s">
        <v>25</v>
      </c>
      <c r="AB50" s="32">
        <f t="shared" si="5"/>
        <v>6</v>
      </c>
      <c r="AC50" s="10">
        <f aca="true" t="shared" si="10" ref="AC50:AC69">SUMIF(J50:N50,"&lt;&gt;x")+SUMIF(Y50:AA50,"&lt;&gt;x")</f>
        <v>5</v>
      </c>
      <c r="AD50" s="10">
        <f t="shared" si="6"/>
        <v>6</v>
      </c>
      <c r="AE50" s="38">
        <f t="shared" si="7"/>
        <v>17</v>
      </c>
      <c r="AF50" s="39">
        <f t="shared" si="8"/>
        <v>4</v>
      </c>
      <c r="AG50" s="30"/>
      <c r="AH50" s="30"/>
      <c r="AI50" s="24"/>
      <c r="AJ50" s="23"/>
      <c r="AK50" s="24"/>
      <c r="AN50" s="15"/>
      <c r="AQ50" s="15">
        <f t="shared" si="9"/>
        <v>0</v>
      </c>
    </row>
    <row r="51" spans="1:43" s="16" customFormat="1" ht="12.75">
      <c r="A51" s="41">
        <v>20170807</v>
      </c>
      <c r="B51" s="46">
        <v>0</v>
      </c>
      <c r="C51" s="21">
        <v>0</v>
      </c>
      <c r="D51" s="21">
        <v>1</v>
      </c>
      <c r="E51" s="21" t="s">
        <v>25</v>
      </c>
      <c r="F51" s="21">
        <v>0</v>
      </c>
      <c r="G51" s="21">
        <v>0</v>
      </c>
      <c r="H51" s="21" t="s">
        <v>25</v>
      </c>
      <c r="I51" s="47">
        <v>0</v>
      </c>
      <c r="J51" s="43">
        <v>0</v>
      </c>
      <c r="K51" s="21" t="s">
        <v>25</v>
      </c>
      <c r="L51" s="21">
        <v>0</v>
      </c>
      <c r="M51" s="21">
        <v>0</v>
      </c>
      <c r="N51" s="49">
        <v>0</v>
      </c>
      <c r="O51" s="46">
        <v>1</v>
      </c>
      <c r="P51" s="21">
        <v>0</v>
      </c>
      <c r="Q51" s="21">
        <v>0</v>
      </c>
      <c r="R51" s="21">
        <v>1</v>
      </c>
      <c r="S51" s="21">
        <v>1</v>
      </c>
      <c r="T51" s="21">
        <v>0</v>
      </c>
      <c r="U51" s="47">
        <v>0</v>
      </c>
      <c r="V51" s="43" t="s">
        <v>25</v>
      </c>
      <c r="W51" s="22" t="s">
        <v>25</v>
      </c>
      <c r="X51" s="52" t="s">
        <v>25</v>
      </c>
      <c r="Y51" s="46" t="s">
        <v>25</v>
      </c>
      <c r="Z51" s="21" t="s">
        <v>25</v>
      </c>
      <c r="AA51" s="47" t="s">
        <v>25</v>
      </c>
      <c r="AB51" s="32">
        <v>0</v>
      </c>
      <c r="AC51" s="10">
        <v>1</v>
      </c>
      <c r="AD51" s="10">
        <v>0</v>
      </c>
      <c r="AE51" s="38">
        <v>0</v>
      </c>
      <c r="AF51" s="39">
        <v>0</v>
      </c>
      <c r="AG51" s="30"/>
      <c r="AH51" s="30"/>
      <c r="AI51" s="24"/>
      <c r="AJ51" s="23"/>
      <c r="AK51" s="24"/>
      <c r="AN51" s="15"/>
      <c r="AQ51" s="15">
        <f t="shared" si="9"/>
        <v>1</v>
      </c>
    </row>
    <row r="52" spans="1:43" s="16" customFormat="1" ht="12.75">
      <c r="A52" s="41">
        <v>20170808</v>
      </c>
      <c r="B52" s="46">
        <v>0</v>
      </c>
      <c r="C52" s="21">
        <v>1</v>
      </c>
      <c r="D52" s="21">
        <v>0</v>
      </c>
      <c r="E52" s="21">
        <v>0</v>
      </c>
      <c r="F52" s="21">
        <v>0</v>
      </c>
      <c r="G52" s="21">
        <v>1</v>
      </c>
      <c r="H52" s="21">
        <v>0</v>
      </c>
      <c r="I52" s="47">
        <v>0</v>
      </c>
      <c r="J52" s="43">
        <v>1</v>
      </c>
      <c r="K52" s="21">
        <v>1</v>
      </c>
      <c r="L52" s="21">
        <v>1</v>
      </c>
      <c r="M52" s="21">
        <v>0</v>
      </c>
      <c r="N52" s="49">
        <v>0</v>
      </c>
      <c r="O52" s="46">
        <v>1</v>
      </c>
      <c r="P52" s="21">
        <v>1</v>
      </c>
      <c r="Q52" s="21">
        <v>1</v>
      </c>
      <c r="R52" s="21">
        <v>1</v>
      </c>
      <c r="S52" s="21">
        <v>1</v>
      </c>
      <c r="T52" s="21">
        <v>1</v>
      </c>
      <c r="U52" s="47">
        <v>1</v>
      </c>
      <c r="V52" s="50" t="s">
        <v>25</v>
      </c>
      <c r="W52" s="26" t="s">
        <v>25</v>
      </c>
      <c r="X52" s="53" t="s">
        <v>25</v>
      </c>
      <c r="Y52" s="58">
        <v>0</v>
      </c>
      <c r="Z52" s="25">
        <v>0</v>
      </c>
      <c r="AA52" s="59" t="s">
        <v>25</v>
      </c>
      <c r="AB52" s="32">
        <f t="shared" si="5"/>
        <v>2</v>
      </c>
      <c r="AC52" s="10">
        <f t="shared" si="10"/>
        <v>3</v>
      </c>
      <c r="AD52" s="10">
        <f t="shared" si="6"/>
        <v>7</v>
      </c>
      <c r="AE52" s="38">
        <f t="shared" si="7"/>
        <v>12</v>
      </c>
      <c r="AF52" s="39">
        <f t="shared" si="8"/>
        <v>2</v>
      </c>
      <c r="AG52" s="30"/>
      <c r="AH52" s="30"/>
      <c r="AI52" s="24"/>
      <c r="AJ52" s="23"/>
      <c r="AK52" s="24"/>
      <c r="AN52" s="15"/>
      <c r="AQ52" s="15">
        <f t="shared" si="9"/>
        <v>1</v>
      </c>
    </row>
    <row r="53" spans="1:43" s="16" customFormat="1" ht="12.75">
      <c r="A53" s="41">
        <v>20170809</v>
      </c>
      <c r="B53" s="46">
        <v>0</v>
      </c>
      <c r="C53" s="21">
        <v>1</v>
      </c>
      <c r="D53" s="21">
        <v>0</v>
      </c>
      <c r="E53" s="21">
        <v>1</v>
      </c>
      <c r="F53" s="21">
        <v>0</v>
      </c>
      <c r="G53" s="21">
        <v>0</v>
      </c>
      <c r="H53" s="21">
        <v>1</v>
      </c>
      <c r="I53" s="47">
        <v>0</v>
      </c>
      <c r="J53" s="43">
        <v>1</v>
      </c>
      <c r="K53" s="21">
        <v>1</v>
      </c>
      <c r="L53" s="21">
        <v>1</v>
      </c>
      <c r="M53" s="21">
        <v>0</v>
      </c>
      <c r="N53" s="49">
        <v>1</v>
      </c>
      <c r="O53" s="46">
        <v>1</v>
      </c>
      <c r="P53" s="21">
        <v>1</v>
      </c>
      <c r="Q53" s="21">
        <v>0</v>
      </c>
      <c r="R53" s="21">
        <v>1</v>
      </c>
      <c r="S53" s="21">
        <v>1</v>
      </c>
      <c r="T53" s="21">
        <v>1</v>
      </c>
      <c r="U53" s="47">
        <v>1</v>
      </c>
      <c r="V53" s="50" t="s">
        <v>25</v>
      </c>
      <c r="W53" s="26">
        <v>0</v>
      </c>
      <c r="X53" s="53" t="s">
        <v>25</v>
      </c>
      <c r="Y53" s="58" t="s">
        <v>25</v>
      </c>
      <c r="Z53" s="25" t="s">
        <v>25</v>
      </c>
      <c r="AA53" s="59" t="s">
        <v>25</v>
      </c>
      <c r="AB53" s="32">
        <f t="shared" si="5"/>
        <v>3</v>
      </c>
      <c r="AC53" s="10">
        <f t="shared" si="10"/>
        <v>4</v>
      </c>
      <c r="AD53" s="10">
        <f t="shared" si="6"/>
        <v>6</v>
      </c>
      <c r="AE53" s="38">
        <f t="shared" si="7"/>
        <v>13</v>
      </c>
      <c r="AF53" s="39">
        <f t="shared" si="8"/>
        <v>3</v>
      </c>
      <c r="AG53" s="30"/>
      <c r="AH53" s="30"/>
      <c r="AI53" s="24"/>
      <c r="AJ53" s="23"/>
      <c r="AK53" s="24"/>
      <c r="AN53" s="15"/>
      <c r="AQ53" s="15">
        <f t="shared" si="9"/>
        <v>0</v>
      </c>
    </row>
    <row r="54" spans="1:43" s="16" customFormat="1" ht="12.75">
      <c r="A54" s="41">
        <v>20170810</v>
      </c>
      <c r="B54" s="46">
        <v>0</v>
      </c>
      <c r="C54" s="21">
        <v>1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47">
        <v>0</v>
      </c>
      <c r="J54" s="43">
        <v>1</v>
      </c>
      <c r="K54" s="21">
        <v>1</v>
      </c>
      <c r="L54" s="21">
        <v>1</v>
      </c>
      <c r="M54" s="21">
        <v>0</v>
      </c>
      <c r="N54" s="49">
        <v>1</v>
      </c>
      <c r="O54" s="46">
        <v>1</v>
      </c>
      <c r="P54" s="21">
        <v>1</v>
      </c>
      <c r="Q54" s="21">
        <v>1</v>
      </c>
      <c r="R54" s="21">
        <v>0</v>
      </c>
      <c r="S54" s="21">
        <v>1</v>
      </c>
      <c r="T54" s="21">
        <v>0</v>
      </c>
      <c r="U54" s="47">
        <v>1</v>
      </c>
      <c r="V54" s="50" t="s">
        <v>25</v>
      </c>
      <c r="W54" s="26" t="s">
        <v>25</v>
      </c>
      <c r="X54" s="53" t="s">
        <v>25</v>
      </c>
      <c r="Y54" s="58" t="s">
        <v>25</v>
      </c>
      <c r="Z54" s="25" t="s">
        <v>25</v>
      </c>
      <c r="AA54" s="59" t="s">
        <v>25</v>
      </c>
      <c r="AB54" s="32">
        <f t="shared" si="5"/>
        <v>1</v>
      </c>
      <c r="AC54" s="10">
        <f t="shared" si="10"/>
        <v>4</v>
      </c>
      <c r="AD54" s="10">
        <f t="shared" si="6"/>
        <v>5</v>
      </c>
      <c r="AE54" s="38">
        <f t="shared" si="7"/>
        <v>10</v>
      </c>
      <c r="AF54" s="39">
        <f t="shared" si="8"/>
        <v>2</v>
      </c>
      <c r="AG54" s="30"/>
      <c r="AH54" s="30"/>
      <c r="AI54" s="24"/>
      <c r="AJ54" s="23"/>
      <c r="AK54" s="24"/>
      <c r="AN54" s="15"/>
      <c r="AQ54" s="15">
        <f t="shared" si="9"/>
        <v>1</v>
      </c>
    </row>
    <row r="55" spans="1:43" s="16" customFormat="1" ht="12.75">
      <c r="A55" s="41">
        <v>20170811</v>
      </c>
      <c r="B55" s="46">
        <v>0</v>
      </c>
      <c r="C55" s="21">
        <v>0</v>
      </c>
      <c r="D55" s="21">
        <v>0</v>
      </c>
      <c r="E55" s="21">
        <v>1</v>
      </c>
      <c r="F55" s="21">
        <v>0</v>
      </c>
      <c r="G55" s="21">
        <v>1</v>
      </c>
      <c r="H55" s="21">
        <v>0</v>
      </c>
      <c r="I55" s="47">
        <v>0</v>
      </c>
      <c r="J55" s="43">
        <v>1</v>
      </c>
      <c r="K55" s="21">
        <v>1</v>
      </c>
      <c r="L55" s="21">
        <v>1</v>
      </c>
      <c r="M55" s="21">
        <v>0</v>
      </c>
      <c r="N55" s="49">
        <v>1</v>
      </c>
      <c r="O55" s="46">
        <v>0</v>
      </c>
      <c r="P55" s="21">
        <v>1</v>
      </c>
      <c r="Q55" s="21">
        <v>1</v>
      </c>
      <c r="R55" s="21">
        <v>1</v>
      </c>
      <c r="S55" s="21">
        <v>1</v>
      </c>
      <c r="T55" s="21">
        <v>0</v>
      </c>
      <c r="U55" s="47">
        <v>1</v>
      </c>
      <c r="V55" s="50" t="s">
        <v>25</v>
      </c>
      <c r="W55" s="26" t="s">
        <v>25</v>
      </c>
      <c r="X55" s="53" t="s">
        <v>25</v>
      </c>
      <c r="Y55" s="58" t="s">
        <v>25</v>
      </c>
      <c r="Z55" s="25" t="s">
        <v>25</v>
      </c>
      <c r="AA55" s="59" t="s">
        <v>25</v>
      </c>
      <c r="AB55" s="32">
        <f t="shared" si="5"/>
        <v>2</v>
      </c>
      <c r="AC55" s="10">
        <f t="shared" si="10"/>
        <v>4</v>
      </c>
      <c r="AD55" s="10">
        <f t="shared" si="6"/>
        <v>5</v>
      </c>
      <c r="AE55" s="38">
        <f t="shared" si="7"/>
        <v>11</v>
      </c>
      <c r="AF55" s="39">
        <f t="shared" si="8"/>
        <v>2</v>
      </c>
      <c r="AG55" s="30"/>
      <c r="AH55" s="30"/>
      <c r="AI55" s="24"/>
      <c r="AJ55" s="23"/>
      <c r="AK55" s="24"/>
      <c r="AN55" s="15"/>
      <c r="AQ55" s="15">
        <f t="shared" si="9"/>
        <v>1</v>
      </c>
    </row>
    <row r="56" spans="1:43" s="16" customFormat="1" ht="12.75">
      <c r="A56" s="41">
        <v>20170812</v>
      </c>
      <c r="B56" s="46">
        <v>0</v>
      </c>
      <c r="C56" s="21" t="s">
        <v>25</v>
      </c>
      <c r="D56" s="21" t="s">
        <v>25</v>
      </c>
      <c r="E56" s="21">
        <v>1</v>
      </c>
      <c r="F56" s="21">
        <v>0</v>
      </c>
      <c r="G56" s="21" t="s">
        <v>25</v>
      </c>
      <c r="H56" s="21" t="s">
        <v>25</v>
      </c>
      <c r="I56" s="47" t="s">
        <v>25</v>
      </c>
      <c r="J56" s="43" t="s">
        <v>25</v>
      </c>
      <c r="K56" s="21" t="s">
        <v>25</v>
      </c>
      <c r="L56" s="21">
        <v>0</v>
      </c>
      <c r="M56" s="21">
        <v>0</v>
      </c>
      <c r="N56" s="49" t="s">
        <v>25</v>
      </c>
      <c r="O56" s="46">
        <v>0</v>
      </c>
      <c r="P56" s="21">
        <v>0</v>
      </c>
      <c r="Q56" s="21" t="s">
        <v>25</v>
      </c>
      <c r="R56" s="21" t="s">
        <v>25</v>
      </c>
      <c r="S56" s="21">
        <v>1</v>
      </c>
      <c r="T56" s="21" t="s">
        <v>25</v>
      </c>
      <c r="U56" s="47">
        <v>1</v>
      </c>
      <c r="V56" s="50" t="s">
        <v>25</v>
      </c>
      <c r="W56" s="26" t="s">
        <v>25</v>
      </c>
      <c r="X56" s="53" t="s">
        <v>25</v>
      </c>
      <c r="Y56" s="58" t="s">
        <v>25</v>
      </c>
      <c r="Z56" s="25" t="s">
        <v>25</v>
      </c>
      <c r="AA56" s="59" t="s">
        <v>25</v>
      </c>
      <c r="AB56" s="32">
        <f t="shared" si="5"/>
        <v>1</v>
      </c>
      <c r="AC56" s="10">
        <f t="shared" si="10"/>
        <v>0</v>
      </c>
      <c r="AD56" s="10">
        <f t="shared" si="6"/>
        <v>2</v>
      </c>
      <c r="AE56" s="38">
        <f t="shared" si="7"/>
        <v>3</v>
      </c>
      <c r="AF56" s="39">
        <f t="shared" si="8"/>
        <v>2</v>
      </c>
      <c r="AG56" s="30"/>
      <c r="AH56" s="30"/>
      <c r="AI56" s="24"/>
      <c r="AJ56" s="23"/>
      <c r="AK56" s="24"/>
      <c r="AN56" s="15"/>
      <c r="AQ56" s="15">
        <f t="shared" si="9"/>
        <v>1</v>
      </c>
    </row>
    <row r="57" spans="1:43" s="16" customFormat="1" ht="12.75">
      <c r="A57" s="41">
        <v>20170815</v>
      </c>
      <c r="B57" s="46">
        <v>0</v>
      </c>
      <c r="C57" s="21">
        <v>0</v>
      </c>
      <c r="D57" s="21">
        <v>0</v>
      </c>
      <c r="E57" s="21">
        <v>0</v>
      </c>
      <c r="F57" s="21">
        <v>1</v>
      </c>
      <c r="G57" s="21">
        <v>0</v>
      </c>
      <c r="H57" s="21">
        <v>0</v>
      </c>
      <c r="I57" s="47">
        <v>0</v>
      </c>
      <c r="J57" s="43">
        <v>1</v>
      </c>
      <c r="K57" s="21">
        <v>0</v>
      </c>
      <c r="L57" s="21">
        <v>1</v>
      </c>
      <c r="M57" s="21">
        <v>0</v>
      </c>
      <c r="N57" s="49">
        <v>0</v>
      </c>
      <c r="O57" s="46">
        <v>0</v>
      </c>
      <c r="P57" s="21">
        <v>0</v>
      </c>
      <c r="Q57" s="21">
        <v>1</v>
      </c>
      <c r="R57" s="21">
        <v>1</v>
      </c>
      <c r="S57" s="21">
        <v>0</v>
      </c>
      <c r="T57" s="21">
        <v>0</v>
      </c>
      <c r="U57" s="47">
        <v>0</v>
      </c>
      <c r="V57" s="50" t="s">
        <v>25</v>
      </c>
      <c r="W57" s="26" t="s">
        <v>25</v>
      </c>
      <c r="X57" s="53" t="s">
        <v>25</v>
      </c>
      <c r="Y57" s="58" t="s">
        <v>25</v>
      </c>
      <c r="Z57" s="25" t="s">
        <v>25</v>
      </c>
      <c r="AA57" s="59" t="s">
        <v>25</v>
      </c>
      <c r="AB57" s="32">
        <f t="shared" si="5"/>
        <v>1</v>
      </c>
      <c r="AC57" s="10">
        <f t="shared" si="10"/>
        <v>2</v>
      </c>
      <c r="AD57" s="10">
        <f t="shared" si="6"/>
        <v>2</v>
      </c>
      <c r="AE57" s="38">
        <f t="shared" si="7"/>
        <v>5</v>
      </c>
      <c r="AF57" s="39">
        <f t="shared" si="8"/>
        <v>2</v>
      </c>
      <c r="AG57" s="30"/>
      <c r="AH57" s="30"/>
      <c r="AI57" s="24"/>
      <c r="AJ57" s="23"/>
      <c r="AK57" s="24"/>
      <c r="AN57" s="15"/>
      <c r="AQ57" s="15">
        <f t="shared" si="9"/>
        <v>1</v>
      </c>
    </row>
    <row r="58" spans="1:43" s="16" customFormat="1" ht="12.75">
      <c r="A58" s="41">
        <v>20170816</v>
      </c>
      <c r="B58" s="46">
        <v>1</v>
      </c>
      <c r="C58" s="21">
        <v>1</v>
      </c>
      <c r="D58" s="21">
        <v>0</v>
      </c>
      <c r="E58" s="21">
        <v>0</v>
      </c>
      <c r="F58" s="21">
        <v>0</v>
      </c>
      <c r="G58" s="21" t="s">
        <v>25</v>
      </c>
      <c r="H58" s="21" t="s">
        <v>25</v>
      </c>
      <c r="I58" s="47">
        <v>0</v>
      </c>
      <c r="J58" s="43">
        <v>0</v>
      </c>
      <c r="K58" s="21">
        <v>0</v>
      </c>
      <c r="L58" s="21">
        <v>1</v>
      </c>
      <c r="M58" s="21">
        <v>0</v>
      </c>
      <c r="N58" s="49">
        <v>0</v>
      </c>
      <c r="O58" s="46">
        <v>0</v>
      </c>
      <c r="P58" s="21">
        <v>1</v>
      </c>
      <c r="Q58" s="21">
        <v>1</v>
      </c>
      <c r="R58" s="21">
        <v>0</v>
      </c>
      <c r="S58" s="21">
        <v>1</v>
      </c>
      <c r="T58" s="21">
        <v>1</v>
      </c>
      <c r="U58" s="47">
        <v>1</v>
      </c>
      <c r="V58" s="50" t="s">
        <v>25</v>
      </c>
      <c r="W58" s="26" t="s">
        <v>25</v>
      </c>
      <c r="X58" s="53" t="s">
        <v>25</v>
      </c>
      <c r="Y58" s="58" t="s">
        <v>25</v>
      </c>
      <c r="Z58" s="25" t="s">
        <v>25</v>
      </c>
      <c r="AA58" s="59" t="s">
        <v>25</v>
      </c>
      <c r="AB58" s="32">
        <f t="shared" si="5"/>
        <v>2</v>
      </c>
      <c r="AC58" s="10">
        <f t="shared" si="10"/>
        <v>1</v>
      </c>
      <c r="AD58" s="10">
        <f t="shared" si="6"/>
        <v>5</v>
      </c>
      <c r="AE58" s="38">
        <f t="shared" si="7"/>
        <v>8</v>
      </c>
      <c r="AF58" s="39">
        <f t="shared" si="8"/>
        <v>2</v>
      </c>
      <c r="AG58" s="30"/>
      <c r="AH58" s="30"/>
      <c r="AI58" s="24"/>
      <c r="AJ58" s="23"/>
      <c r="AK58" s="24"/>
      <c r="AN58" s="15"/>
      <c r="AQ58" s="15">
        <f t="shared" si="9"/>
        <v>1</v>
      </c>
    </row>
    <row r="59" spans="1:43" s="16" customFormat="1" ht="12.75">
      <c r="A59" s="41">
        <v>20170817</v>
      </c>
      <c r="B59" s="46">
        <v>0</v>
      </c>
      <c r="C59" s="21">
        <v>0</v>
      </c>
      <c r="D59" s="21">
        <v>0</v>
      </c>
      <c r="E59" s="21">
        <v>1</v>
      </c>
      <c r="F59" s="21">
        <v>0</v>
      </c>
      <c r="G59" s="21">
        <v>0</v>
      </c>
      <c r="H59" s="21">
        <v>0</v>
      </c>
      <c r="I59" s="47">
        <v>0</v>
      </c>
      <c r="J59" s="43">
        <v>0</v>
      </c>
      <c r="K59" s="21">
        <v>1</v>
      </c>
      <c r="L59" s="21">
        <v>0</v>
      </c>
      <c r="M59" s="21">
        <v>0</v>
      </c>
      <c r="N59" s="49">
        <v>0</v>
      </c>
      <c r="O59" s="46">
        <v>0</v>
      </c>
      <c r="P59" s="21">
        <v>1</v>
      </c>
      <c r="Q59" s="21">
        <v>0</v>
      </c>
      <c r="R59" s="21">
        <v>1</v>
      </c>
      <c r="S59" s="21">
        <v>1</v>
      </c>
      <c r="T59" s="21">
        <v>0</v>
      </c>
      <c r="U59" s="47">
        <v>0</v>
      </c>
      <c r="V59" s="50" t="s">
        <v>25</v>
      </c>
      <c r="W59" s="26" t="s">
        <v>25</v>
      </c>
      <c r="X59" s="53" t="s">
        <v>25</v>
      </c>
      <c r="Y59" s="58">
        <v>0</v>
      </c>
      <c r="Z59" s="25" t="s">
        <v>25</v>
      </c>
      <c r="AA59" s="59" t="s">
        <v>25</v>
      </c>
      <c r="AB59" s="32">
        <f t="shared" si="5"/>
        <v>1</v>
      </c>
      <c r="AC59" s="10">
        <f t="shared" si="10"/>
        <v>1</v>
      </c>
      <c r="AD59" s="10">
        <f t="shared" si="6"/>
        <v>3</v>
      </c>
      <c r="AE59" s="38">
        <f t="shared" si="7"/>
        <v>5</v>
      </c>
      <c r="AF59" s="39">
        <f t="shared" si="8"/>
        <v>2</v>
      </c>
      <c r="AG59" s="30"/>
      <c r="AH59" s="30"/>
      <c r="AI59" s="24"/>
      <c r="AJ59" s="23"/>
      <c r="AK59" s="24"/>
      <c r="AN59" s="15"/>
      <c r="AQ59" s="15">
        <f t="shared" si="9"/>
        <v>1</v>
      </c>
    </row>
    <row r="60" spans="1:43" s="16" customFormat="1" ht="12.75">
      <c r="A60" s="41">
        <v>20170818</v>
      </c>
      <c r="B60" s="46">
        <v>0</v>
      </c>
      <c r="C60" s="21">
        <v>1</v>
      </c>
      <c r="D60" s="21">
        <v>1</v>
      </c>
      <c r="E60" s="21">
        <v>1</v>
      </c>
      <c r="F60" s="21">
        <v>0</v>
      </c>
      <c r="G60" s="21">
        <v>1</v>
      </c>
      <c r="H60" s="21">
        <v>1</v>
      </c>
      <c r="I60" s="47">
        <v>0</v>
      </c>
      <c r="J60" s="43">
        <v>0</v>
      </c>
      <c r="K60" s="21">
        <v>1</v>
      </c>
      <c r="L60" s="21">
        <v>1</v>
      </c>
      <c r="M60" s="21">
        <v>0</v>
      </c>
      <c r="N60" s="49">
        <v>1</v>
      </c>
      <c r="O60" s="46">
        <v>0</v>
      </c>
      <c r="P60" s="21">
        <v>1</v>
      </c>
      <c r="Q60" s="21">
        <v>1</v>
      </c>
      <c r="R60" s="21" t="s">
        <v>25</v>
      </c>
      <c r="S60" s="21">
        <v>1</v>
      </c>
      <c r="T60" s="21">
        <v>0</v>
      </c>
      <c r="U60" s="47">
        <v>0</v>
      </c>
      <c r="V60" s="50">
        <v>0</v>
      </c>
      <c r="W60" s="26" t="s">
        <v>25</v>
      </c>
      <c r="X60" s="53" t="s">
        <v>25</v>
      </c>
      <c r="Y60" s="58" t="s">
        <v>25</v>
      </c>
      <c r="Z60" s="25" t="s">
        <v>25</v>
      </c>
      <c r="AA60" s="59" t="s">
        <v>25</v>
      </c>
      <c r="AB60" s="32">
        <f t="shared" si="5"/>
        <v>5</v>
      </c>
      <c r="AC60" s="10">
        <f t="shared" si="10"/>
        <v>3</v>
      </c>
      <c r="AD60" s="10">
        <f t="shared" si="6"/>
        <v>3</v>
      </c>
      <c r="AE60" s="38">
        <f t="shared" si="7"/>
        <v>11</v>
      </c>
      <c r="AF60" s="39">
        <f t="shared" si="8"/>
        <v>3</v>
      </c>
      <c r="AG60" s="30"/>
      <c r="AH60" s="30"/>
      <c r="AI60" s="24"/>
      <c r="AJ60" s="23"/>
      <c r="AK60" s="24"/>
      <c r="AN60" s="15"/>
      <c r="AQ60" s="15">
        <f t="shared" si="9"/>
        <v>0</v>
      </c>
    </row>
    <row r="61" spans="1:43" s="16" customFormat="1" ht="12.75">
      <c r="A61" s="41">
        <v>20170819</v>
      </c>
      <c r="B61" s="46">
        <v>1</v>
      </c>
      <c r="C61" s="21">
        <v>1</v>
      </c>
      <c r="D61" s="21">
        <v>1</v>
      </c>
      <c r="E61" s="21">
        <v>1</v>
      </c>
      <c r="F61" s="21">
        <v>0</v>
      </c>
      <c r="G61" s="21">
        <v>1</v>
      </c>
      <c r="H61" s="21">
        <v>1</v>
      </c>
      <c r="I61" s="47">
        <v>1</v>
      </c>
      <c r="J61" s="43">
        <v>1</v>
      </c>
      <c r="K61" s="21">
        <v>1</v>
      </c>
      <c r="L61" s="21">
        <v>1</v>
      </c>
      <c r="M61" s="21">
        <v>1</v>
      </c>
      <c r="N61" s="49">
        <v>0</v>
      </c>
      <c r="O61" s="46">
        <v>1</v>
      </c>
      <c r="P61" s="21">
        <v>1</v>
      </c>
      <c r="Q61" s="21">
        <v>1</v>
      </c>
      <c r="R61" s="21">
        <v>1</v>
      </c>
      <c r="S61" s="21">
        <v>1</v>
      </c>
      <c r="T61" s="21">
        <v>1</v>
      </c>
      <c r="U61" s="47">
        <v>1</v>
      </c>
      <c r="V61" s="50">
        <v>0</v>
      </c>
      <c r="W61" s="26" t="s">
        <v>25</v>
      </c>
      <c r="X61" s="53">
        <v>0</v>
      </c>
      <c r="Y61" s="58">
        <v>2</v>
      </c>
      <c r="Z61" s="25" t="s">
        <v>25</v>
      </c>
      <c r="AA61" s="59" t="s">
        <v>25</v>
      </c>
      <c r="AB61" s="32">
        <f t="shared" si="5"/>
        <v>7</v>
      </c>
      <c r="AC61" s="10">
        <f t="shared" si="10"/>
        <v>6</v>
      </c>
      <c r="AD61" s="10">
        <f t="shared" si="6"/>
        <v>7</v>
      </c>
      <c r="AE61" s="38">
        <f t="shared" si="7"/>
        <v>20</v>
      </c>
      <c r="AF61" s="39">
        <f t="shared" si="8"/>
        <v>4</v>
      </c>
      <c r="AG61" s="30"/>
      <c r="AH61" s="30"/>
      <c r="AI61" s="24"/>
      <c r="AJ61" s="23"/>
      <c r="AK61" s="24"/>
      <c r="AN61" s="15"/>
      <c r="AQ61" s="15">
        <f t="shared" si="9"/>
        <v>0</v>
      </c>
    </row>
    <row r="62" spans="1:43" s="16" customFormat="1" ht="12.75">
      <c r="A62" s="41">
        <v>20170820</v>
      </c>
      <c r="B62" s="46">
        <v>1</v>
      </c>
      <c r="C62" s="21">
        <v>1</v>
      </c>
      <c r="D62" s="21">
        <v>1</v>
      </c>
      <c r="E62" s="21">
        <v>0</v>
      </c>
      <c r="F62" s="21">
        <v>1</v>
      </c>
      <c r="G62" s="21">
        <v>1</v>
      </c>
      <c r="H62" s="21">
        <v>1</v>
      </c>
      <c r="I62" s="47">
        <v>1</v>
      </c>
      <c r="J62" s="43">
        <v>0</v>
      </c>
      <c r="K62" s="21">
        <v>1</v>
      </c>
      <c r="L62" s="21">
        <v>1</v>
      </c>
      <c r="M62" s="21">
        <v>0</v>
      </c>
      <c r="N62" s="49">
        <v>1</v>
      </c>
      <c r="O62" s="46">
        <v>1</v>
      </c>
      <c r="P62" s="21">
        <v>1</v>
      </c>
      <c r="Q62" s="21">
        <v>0</v>
      </c>
      <c r="R62" s="21">
        <v>0</v>
      </c>
      <c r="S62" s="21">
        <v>1</v>
      </c>
      <c r="T62" s="21">
        <v>0</v>
      </c>
      <c r="U62" s="47">
        <v>0</v>
      </c>
      <c r="V62" s="50" t="s">
        <v>25</v>
      </c>
      <c r="W62" s="26" t="s">
        <v>25</v>
      </c>
      <c r="X62" s="53" t="s">
        <v>25</v>
      </c>
      <c r="Y62" s="58" t="s">
        <v>25</v>
      </c>
      <c r="Z62" s="25" t="s">
        <v>25</v>
      </c>
      <c r="AA62" s="59" t="s">
        <v>25</v>
      </c>
      <c r="AB62" s="32">
        <f t="shared" si="5"/>
        <v>7</v>
      </c>
      <c r="AC62" s="10">
        <f t="shared" si="10"/>
        <v>3</v>
      </c>
      <c r="AD62" s="10">
        <f t="shared" si="6"/>
        <v>3</v>
      </c>
      <c r="AE62" s="38">
        <f t="shared" si="7"/>
        <v>13</v>
      </c>
      <c r="AF62" s="39">
        <f t="shared" si="8"/>
        <v>3</v>
      </c>
      <c r="AG62" s="30"/>
      <c r="AH62" s="30"/>
      <c r="AI62" s="24"/>
      <c r="AJ62" s="23"/>
      <c r="AK62" s="24"/>
      <c r="AN62" s="15"/>
      <c r="AQ62" s="15">
        <f t="shared" si="9"/>
        <v>0</v>
      </c>
    </row>
    <row r="63" spans="1:48" s="16" customFormat="1" ht="12.75">
      <c r="A63" s="41">
        <v>20170821</v>
      </c>
      <c r="B63" s="46">
        <v>0</v>
      </c>
      <c r="C63" s="21">
        <v>1</v>
      </c>
      <c r="D63" s="21">
        <v>0</v>
      </c>
      <c r="E63" s="21">
        <v>0</v>
      </c>
      <c r="F63" s="21">
        <v>1</v>
      </c>
      <c r="G63" s="21">
        <v>0</v>
      </c>
      <c r="H63" s="21">
        <v>0</v>
      </c>
      <c r="I63" s="47">
        <v>1</v>
      </c>
      <c r="J63" s="43">
        <v>1</v>
      </c>
      <c r="K63" s="21">
        <v>0</v>
      </c>
      <c r="L63" s="21">
        <v>0</v>
      </c>
      <c r="M63" s="21">
        <v>0</v>
      </c>
      <c r="N63" s="49">
        <v>0</v>
      </c>
      <c r="O63" s="46">
        <v>1</v>
      </c>
      <c r="P63" s="21">
        <v>0</v>
      </c>
      <c r="Q63" s="21">
        <v>0</v>
      </c>
      <c r="R63" s="21">
        <v>0</v>
      </c>
      <c r="S63" s="21">
        <v>1</v>
      </c>
      <c r="T63" s="21">
        <v>1</v>
      </c>
      <c r="U63" s="47">
        <v>0</v>
      </c>
      <c r="V63" s="50">
        <v>0</v>
      </c>
      <c r="W63" s="25">
        <v>0</v>
      </c>
      <c r="X63" s="54" t="s">
        <v>25</v>
      </c>
      <c r="Y63" s="58">
        <v>0</v>
      </c>
      <c r="Z63" s="25" t="s">
        <v>25</v>
      </c>
      <c r="AA63" s="59">
        <v>0</v>
      </c>
      <c r="AB63" s="32">
        <f t="shared" si="5"/>
        <v>3</v>
      </c>
      <c r="AC63" s="10">
        <f t="shared" si="10"/>
        <v>1</v>
      </c>
      <c r="AD63" s="10">
        <f t="shared" si="6"/>
        <v>3</v>
      </c>
      <c r="AE63" s="38">
        <f t="shared" si="7"/>
        <v>7</v>
      </c>
      <c r="AF63" s="39">
        <f t="shared" si="8"/>
        <v>2</v>
      </c>
      <c r="AG63" s="30"/>
      <c r="AH63" s="30"/>
      <c r="AI63" s="24"/>
      <c r="AJ63" s="23"/>
      <c r="AK63" s="24"/>
      <c r="AN63" s="15"/>
      <c r="AQ63" s="15">
        <f t="shared" si="9"/>
        <v>1</v>
      </c>
      <c r="AU63" s="17"/>
      <c r="AV63" s="17"/>
    </row>
    <row r="64" spans="1:48" s="16" customFormat="1" ht="12.75">
      <c r="A64" s="41">
        <v>20170822</v>
      </c>
      <c r="B64" s="46" t="s">
        <v>25</v>
      </c>
      <c r="C64" s="21">
        <v>0</v>
      </c>
      <c r="D64" s="21">
        <v>0</v>
      </c>
      <c r="E64" s="21">
        <v>1</v>
      </c>
      <c r="F64" s="21">
        <v>0</v>
      </c>
      <c r="G64" s="21" t="s">
        <v>25</v>
      </c>
      <c r="H64" s="21" t="s">
        <v>25</v>
      </c>
      <c r="I64" s="47">
        <v>0</v>
      </c>
      <c r="J64" s="43" t="s">
        <v>25</v>
      </c>
      <c r="K64" s="21">
        <v>0</v>
      </c>
      <c r="L64" s="21">
        <v>0</v>
      </c>
      <c r="M64" s="21">
        <v>0</v>
      </c>
      <c r="N64" s="49">
        <v>1</v>
      </c>
      <c r="O64" s="46">
        <v>1</v>
      </c>
      <c r="P64" s="21">
        <v>1</v>
      </c>
      <c r="Q64" s="21">
        <v>0</v>
      </c>
      <c r="R64" s="21" t="s">
        <v>25</v>
      </c>
      <c r="S64" s="21">
        <v>1</v>
      </c>
      <c r="T64" s="21">
        <v>0</v>
      </c>
      <c r="U64" s="47" t="s">
        <v>25</v>
      </c>
      <c r="V64" s="50" t="s">
        <v>25</v>
      </c>
      <c r="W64" s="25" t="s">
        <v>25</v>
      </c>
      <c r="X64" s="54" t="s">
        <v>25</v>
      </c>
      <c r="Y64" s="58" t="s">
        <v>25</v>
      </c>
      <c r="Z64" s="25" t="s">
        <v>25</v>
      </c>
      <c r="AA64" s="59" t="s">
        <v>25</v>
      </c>
      <c r="AB64" s="32">
        <f t="shared" si="5"/>
        <v>1</v>
      </c>
      <c r="AC64" s="10">
        <f t="shared" si="10"/>
        <v>1</v>
      </c>
      <c r="AD64" s="10">
        <f t="shared" si="6"/>
        <v>3</v>
      </c>
      <c r="AE64" s="38">
        <f t="shared" si="7"/>
        <v>5</v>
      </c>
      <c r="AF64" s="39">
        <f t="shared" si="8"/>
        <v>2</v>
      </c>
      <c r="AG64" s="30"/>
      <c r="AH64" s="30"/>
      <c r="AI64" s="24"/>
      <c r="AJ64" s="23"/>
      <c r="AK64" s="24"/>
      <c r="AN64" s="15"/>
      <c r="AQ64" s="15">
        <f t="shared" si="9"/>
        <v>1</v>
      </c>
      <c r="AU64" s="17"/>
      <c r="AV64" s="17"/>
    </row>
    <row r="65" spans="1:48" s="16" customFormat="1" ht="12.75">
      <c r="A65" s="41">
        <v>20170823</v>
      </c>
      <c r="B65" s="46">
        <v>1</v>
      </c>
      <c r="C65" s="21">
        <v>1</v>
      </c>
      <c r="D65" s="21">
        <v>1</v>
      </c>
      <c r="E65" s="21">
        <v>1</v>
      </c>
      <c r="F65" s="21">
        <v>1</v>
      </c>
      <c r="G65" s="21">
        <v>0</v>
      </c>
      <c r="H65" s="21">
        <v>1</v>
      </c>
      <c r="I65" s="47">
        <v>1</v>
      </c>
      <c r="J65" s="43">
        <v>1</v>
      </c>
      <c r="K65" s="21">
        <v>1</v>
      </c>
      <c r="L65" s="21">
        <v>1</v>
      </c>
      <c r="M65" s="21">
        <v>1</v>
      </c>
      <c r="N65" s="49">
        <v>1</v>
      </c>
      <c r="O65" s="46">
        <v>1</v>
      </c>
      <c r="P65" s="21">
        <v>1</v>
      </c>
      <c r="Q65" s="21">
        <v>0</v>
      </c>
      <c r="R65" s="21">
        <v>1</v>
      </c>
      <c r="S65" s="21">
        <v>1</v>
      </c>
      <c r="T65" s="21">
        <v>1</v>
      </c>
      <c r="U65" s="47">
        <v>1</v>
      </c>
      <c r="V65" s="50" t="s">
        <v>25</v>
      </c>
      <c r="W65" s="25">
        <v>0</v>
      </c>
      <c r="X65" s="54" t="s">
        <v>25</v>
      </c>
      <c r="Y65" s="58" t="s">
        <v>25</v>
      </c>
      <c r="Z65" s="25" t="s">
        <v>25</v>
      </c>
      <c r="AA65" s="59" t="s">
        <v>25</v>
      </c>
      <c r="AB65" s="32">
        <f t="shared" si="5"/>
        <v>7</v>
      </c>
      <c r="AC65" s="10">
        <f t="shared" si="10"/>
        <v>5</v>
      </c>
      <c r="AD65" s="10">
        <f t="shared" si="6"/>
        <v>6</v>
      </c>
      <c r="AE65" s="38">
        <f t="shared" si="7"/>
        <v>18</v>
      </c>
      <c r="AF65" s="39">
        <f t="shared" si="8"/>
        <v>4</v>
      </c>
      <c r="AG65" s="30"/>
      <c r="AH65" s="30"/>
      <c r="AI65" s="24"/>
      <c r="AJ65" s="23"/>
      <c r="AK65" s="24"/>
      <c r="AN65" s="15"/>
      <c r="AQ65" s="15">
        <f t="shared" si="9"/>
        <v>0</v>
      </c>
      <c r="AU65" s="17"/>
      <c r="AV65" s="17"/>
    </row>
    <row r="66" spans="1:48" s="16" customFormat="1" ht="12.75">
      <c r="A66" s="41">
        <v>20170824</v>
      </c>
      <c r="B66" s="46">
        <v>0</v>
      </c>
      <c r="C66" s="21">
        <v>1</v>
      </c>
      <c r="D66" s="21">
        <v>0</v>
      </c>
      <c r="E66" s="21">
        <v>0</v>
      </c>
      <c r="F66" s="21">
        <v>1</v>
      </c>
      <c r="G66" s="21">
        <v>0</v>
      </c>
      <c r="H66" s="21">
        <v>0</v>
      </c>
      <c r="I66" s="47">
        <v>1</v>
      </c>
      <c r="J66" s="43">
        <v>0</v>
      </c>
      <c r="K66" s="21">
        <v>0</v>
      </c>
      <c r="L66" s="21">
        <v>0</v>
      </c>
      <c r="M66" s="21">
        <v>0</v>
      </c>
      <c r="N66" s="49">
        <v>0</v>
      </c>
      <c r="O66" s="46">
        <v>0</v>
      </c>
      <c r="P66" s="21">
        <v>1</v>
      </c>
      <c r="Q66" s="21">
        <v>0</v>
      </c>
      <c r="R66" s="21">
        <v>1</v>
      </c>
      <c r="S66" s="21">
        <v>0</v>
      </c>
      <c r="T66" s="21">
        <v>0</v>
      </c>
      <c r="U66" s="47" t="s">
        <v>25</v>
      </c>
      <c r="V66" s="50" t="s">
        <v>25</v>
      </c>
      <c r="W66" s="25" t="s">
        <v>25</v>
      </c>
      <c r="X66" s="54" t="s">
        <v>25</v>
      </c>
      <c r="Y66" s="58" t="s">
        <v>25</v>
      </c>
      <c r="Z66" s="25" t="s">
        <v>25</v>
      </c>
      <c r="AA66" s="59" t="s">
        <v>25</v>
      </c>
      <c r="AB66" s="32">
        <f t="shared" si="5"/>
        <v>3</v>
      </c>
      <c r="AC66" s="10">
        <f t="shared" si="10"/>
        <v>0</v>
      </c>
      <c r="AD66" s="10">
        <f t="shared" si="6"/>
        <v>2</v>
      </c>
      <c r="AE66" s="38">
        <f t="shared" si="7"/>
        <v>5</v>
      </c>
      <c r="AF66" s="39">
        <f t="shared" si="8"/>
        <v>2</v>
      </c>
      <c r="AG66" s="30"/>
      <c r="AH66" s="30"/>
      <c r="AI66" s="24"/>
      <c r="AJ66" s="23"/>
      <c r="AK66" s="24"/>
      <c r="AN66" s="15"/>
      <c r="AQ66" s="15">
        <f t="shared" si="9"/>
        <v>1</v>
      </c>
      <c r="AU66" s="17"/>
      <c r="AV66" s="17"/>
    </row>
    <row r="67" spans="1:48" s="16" customFormat="1" ht="12.75">
      <c r="A67" s="41">
        <v>20170825</v>
      </c>
      <c r="B67" s="46">
        <v>0</v>
      </c>
      <c r="C67" s="21">
        <v>0</v>
      </c>
      <c r="D67" s="21">
        <v>0</v>
      </c>
      <c r="E67" s="21">
        <v>1</v>
      </c>
      <c r="F67" s="21">
        <v>0</v>
      </c>
      <c r="G67" s="21">
        <v>0</v>
      </c>
      <c r="H67" s="21">
        <v>0</v>
      </c>
      <c r="I67" s="47">
        <v>0</v>
      </c>
      <c r="J67" s="43">
        <v>0</v>
      </c>
      <c r="K67" s="21">
        <v>1</v>
      </c>
      <c r="L67" s="21">
        <v>0</v>
      </c>
      <c r="M67" s="21">
        <v>0</v>
      </c>
      <c r="N67" s="49">
        <v>0</v>
      </c>
      <c r="O67" s="46">
        <v>1</v>
      </c>
      <c r="P67" s="21">
        <v>1</v>
      </c>
      <c r="Q67" s="21">
        <v>0</v>
      </c>
      <c r="R67" s="21">
        <v>1</v>
      </c>
      <c r="S67" s="21">
        <v>1</v>
      </c>
      <c r="T67" s="21">
        <v>0</v>
      </c>
      <c r="U67" s="47">
        <v>0</v>
      </c>
      <c r="V67" s="50" t="s">
        <v>25</v>
      </c>
      <c r="W67" s="25" t="s">
        <v>25</v>
      </c>
      <c r="X67" s="54" t="s">
        <v>25</v>
      </c>
      <c r="Y67" s="58" t="s">
        <v>25</v>
      </c>
      <c r="Z67" s="25" t="s">
        <v>25</v>
      </c>
      <c r="AA67" s="59" t="s">
        <v>25</v>
      </c>
      <c r="AB67" s="32">
        <f t="shared" si="5"/>
        <v>1</v>
      </c>
      <c r="AC67" s="10">
        <f t="shared" si="10"/>
        <v>1</v>
      </c>
      <c r="AD67" s="10">
        <f t="shared" si="6"/>
        <v>4</v>
      </c>
      <c r="AE67" s="38">
        <f t="shared" si="7"/>
        <v>6</v>
      </c>
      <c r="AF67" s="39">
        <f t="shared" si="8"/>
        <v>2</v>
      </c>
      <c r="AG67" s="30"/>
      <c r="AH67" s="30"/>
      <c r="AI67" s="24"/>
      <c r="AJ67" s="23"/>
      <c r="AK67" s="24"/>
      <c r="AN67" s="15"/>
      <c r="AQ67" s="15">
        <f t="shared" si="9"/>
        <v>1</v>
      </c>
      <c r="AU67" s="17"/>
      <c r="AV67" s="17"/>
    </row>
    <row r="68" spans="1:48" s="16" customFormat="1" ht="12.75">
      <c r="A68" s="41">
        <v>20170826</v>
      </c>
      <c r="B68" s="46">
        <v>0</v>
      </c>
      <c r="C68" s="21">
        <v>0</v>
      </c>
      <c r="D68" s="21">
        <v>0</v>
      </c>
      <c r="E68" s="21">
        <v>0</v>
      </c>
      <c r="F68" s="21">
        <v>0</v>
      </c>
      <c r="G68" s="21" t="s">
        <v>25</v>
      </c>
      <c r="H68" s="21" t="s">
        <v>25</v>
      </c>
      <c r="I68" s="47">
        <v>1</v>
      </c>
      <c r="J68" s="21" t="s">
        <v>25</v>
      </c>
      <c r="K68" s="21">
        <v>1</v>
      </c>
      <c r="L68" s="21">
        <v>0</v>
      </c>
      <c r="M68" s="21">
        <v>0</v>
      </c>
      <c r="N68" s="21">
        <v>0</v>
      </c>
      <c r="O68" s="46">
        <v>1</v>
      </c>
      <c r="P68" s="21">
        <v>1</v>
      </c>
      <c r="Q68" s="21">
        <v>1</v>
      </c>
      <c r="R68" s="21" t="s">
        <v>25</v>
      </c>
      <c r="S68" s="21">
        <v>0</v>
      </c>
      <c r="T68" s="21" t="s">
        <v>25</v>
      </c>
      <c r="U68" s="47" t="s">
        <v>25</v>
      </c>
      <c r="V68" s="25" t="s">
        <v>25</v>
      </c>
      <c r="W68" s="25" t="s">
        <v>25</v>
      </c>
      <c r="X68" s="25" t="s">
        <v>25</v>
      </c>
      <c r="Y68" s="58" t="s">
        <v>25</v>
      </c>
      <c r="Z68" s="25" t="s">
        <v>25</v>
      </c>
      <c r="AA68" s="59" t="s">
        <v>25</v>
      </c>
      <c r="AB68" s="10">
        <f>SUMIF(B68:I68,"&lt;&gt;x")+SUMIF(V68:X68,"&lt;&gt;x")</f>
        <v>1</v>
      </c>
      <c r="AC68" s="10">
        <f>SUMIF(J68:N68,"&lt;&gt;x")+SUMIF(Y68:AA68,"&lt;&gt;x")</f>
        <v>1</v>
      </c>
      <c r="AD68" s="10">
        <f>SUMIF(O68:U68,"&lt;&gt;x")</f>
        <v>3</v>
      </c>
      <c r="AE68" s="38">
        <f>SUM(AB68:AD68)</f>
        <v>5</v>
      </c>
      <c r="AF68" s="39">
        <f>IF(OR(AQ68=1),2,IF(AE68&lt;8,2,IF(AE68&lt;=14,3,IF(AE68&lt;=21,4,5))))</f>
        <v>2</v>
      </c>
      <c r="AG68" s="30"/>
      <c r="AH68" s="30"/>
      <c r="AI68" s="24"/>
      <c r="AJ68" s="23"/>
      <c r="AK68" s="24"/>
      <c r="AN68" s="15"/>
      <c r="AQ68" s="15"/>
      <c r="AU68" s="17"/>
      <c r="AV68" s="17"/>
    </row>
    <row r="69" spans="1:48" s="16" customFormat="1" ht="12.75">
      <c r="A69" s="41">
        <v>20170827</v>
      </c>
      <c r="B69" s="46">
        <v>0</v>
      </c>
      <c r="C69" s="21">
        <v>1</v>
      </c>
      <c r="D69" s="21">
        <v>1</v>
      </c>
      <c r="E69" s="21">
        <v>0</v>
      </c>
      <c r="F69" s="21">
        <v>0</v>
      </c>
      <c r="G69" s="21">
        <v>0</v>
      </c>
      <c r="H69" s="21">
        <v>0</v>
      </c>
      <c r="I69" s="47">
        <v>0</v>
      </c>
      <c r="J69" s="43">
        <v>0</v>
      </c>
      <c r="K69" s="21">
        <v>0</v>
      </c>
      <c r="L69" s="21">
        <v>0</v>
      </c>
      <c r="M69" s="21">
        <v>0</v>
      </c>
      <c r="N69" s="49">
        <v>1</v>
      </c>
      <c r="O69" s="46">
        <v>1</v>
      </c>
      <c r="P69" s="21">
        <v>1</v>
      </c>
      <c r="Q69" s="21">
        <v>0</v>
      </c>
      <c r="R69" s="21">
        <v>1</v>
      </c>
      <c r="S69" s="21">
        <v>1</v>
      </c>
      <c r="T69" s="21">
        <v>0</v>
      </c>
      <c r="U69" s="47" t="s">
        <v>25</v>
      </c>
      <c r="V69" s="50" t="s">
        <v>25</v>
      </c>
      <c r="W69" s="25" t="s">
        <v>25</v>
      </c>
      <c r="X69" s="54" t="s">
        <v>25</v>
      </c>
      <c r="Y69" s="58" t="s">
        <v>25</v>
      </c>
      <c r="Z69" s="25" t="s">
        <v>25</v>
      </c>
      <c r="AA69" s="59" t="s">
        <v>25</v>
      </c>
      <c r="AB69" s="32">
        <f t="shared" si="5"/>
        <v>2</v>
      </c>
      <c r="AC69" s="10">
        <f t="shared" si="10"/>
        <v>1</v>
      </c>
      <c r="AD69" s="10">
        <f t="shared" si="6"/>
        <v>4</v>
      </c>
      <c r="AE69" s="38">
        <f t="shared" si="7"/>
        <v>7</v>
      </c>
      <c r="AF69" s="39">
        <f t="shared" si="8"/>
        <v>2</v>
      </c>
      <c r="AG69" s="30"/>
      <c r="AH69" s="30"/>
      <c r="AI69" s="24"/>
      <c r="AJ69" s="23"/>
      <c r="AK69" s="24"/>
      <c r="AN69" s="15"/>
      <c r="AQ69" s="15">
        <f t="shared" si="9"/>
        <v>1</v>
      </c>
      <c r="AU69" s="17"/>
      <c r="AV69" s="17"/>
    </row>
    <row r="70" spans="1:48" s="18" customFormat="1" ht="12.75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8"/>
      <c r="Z70" s="28"/>
      <c r="AA70" s="29"/>
      <c r="AB70" s="29"/>
      <c r="AC70" s="29"/>
      <c r="AD70" s="29"/>
      <c r="AE70" s="29"/>
      <c r="AF70" s="29"/>
      <c r="AG70" s="29"/>
      <c r="AH70" s="29"/>
      <c r="AI70" s="27"/>
      <c r="AJ70" s="27"/>
      <c r="AK70" s="27"/>
      <c r="AU70" s="19"/>
      <c r="AV70" s="19"/>
    </row>
    <row r="71" spans="2:32" ht="45" customHeight="1">
      <c r="B71" s="65" t="s">
        <v>29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3" spans="6:29" ht="15.75">
      <c r="F73" s="64" t="s">
        <v>2</v>
      </c>
      <c r="G73" s="64"/>
      <c r="H73" s="64"/>
      <c r="I73" s="64"/>
      <c r="J73" s="63" t="s">
        <v>7</v>
      </c>
      <c r="K73" s="69"/>
      <c r="L73" s="69"/>
      <c r="M73" s="69"/>
      <c r="N73" s="69"/>
      <c r="O73" s="69"/>
      <c r="P73" s="69"/>
      <c r="Q73" s="69"/>
      <c r="R73" s="63" t="s">
        <v>28</v>
      </c>
      <c r="S73" s="63"/>
      <c r="T73" s="63"/>
      <c r="U73" s="63"/>
      <c r="V73" s="63" t="s">
        <v>27</v>
      </c>
      <c r="W73" s="63"/>
      <c r="X73" s="63"/>
      <c r="Y73" s="63"/>
      <c r="Z73" s="63" t="s">
        <v>26</v>
      </c>
      <c r="AA73" s="63"/>
      <c r="AB73" s="63"/>
      <c r="AC73" s="63"/>
    </row>
    <row r="74" spans="6:29" ht="15.75">
      <c r="F74" s="64" t="s">
        <v>1</v>
      </c>
      <c r="G74" s="64"/>
      <c r="H74" s="64"/>
      <c r="I74" s="64"/>
      <c r="J74" s="63" t="s">
        <v>3</v>
      </c>
      <c r="K74" s="63"/>
      <c r="L74" s="63"/>
      <c r="M74" s="63"/>
      <c r="N74" s="63"/>
      <c r="O74" s="63"/>
      <c r="P74" s="63"/>
      <c r="Q74" s="63"/>
      <c r="R74" s="63" t="s">
        <v>4</v>
      </c>
      <c r="S74" s="63"/>
      <c r="T74" s="63"/>
      <c r="U74" s="63"/>
      <c r="V74" s="63" t="s">
        <v>5</v>
      </c>
      <c r="W74" s="63"/>
      <c r="X74" s="63"/>
      <c r="Y74" s="63"/>
      <c r="Z74" s="63" t="s">
        <v>6</v>
      </c>
      <c r="AA74" s="63"/>
      <c r="AB74" s="63"/>
      <c r="AC74" s="63"/>
    </row>
    <row r="75" spans="6:29" ht="15.75">
      <c r="F75" s="8"/>
      <c r="G75" s="8"/>
      <c r="H75" s="8"/>
      <c r="I75" s="8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13"/>
      <c r="AC75" s="13"/>
    </row>
    <row r="76" spans="3:29" ht="33" customHeight="1" hidden="1">
      <c r="C76" s="65" t="s">
        <v>15</v>
      </c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31"/>
      <c r="AA76" s="31"/>
      <c r="AB76" s="31"/>
      <c r="AC76" s="13"/>
    </row>
    <row r="77" spans="3:29" ht="15.75" hidden="1">
      <c r="C77" s="64" t="s">
        <v>2</v>
      </c>
      <c r="D77" s="64"/>
      <c r="E77" s="64"/>
      <c r="F77" s="64"/>
      <c r="G77" s="64" t="s">
        <v>16</v>
      </c>
      <c r="H77" s="68"/>
      <c r="I77" s="68"/>
      <c r="J77" s="68"/>
      <c r="K77" s="68"/>
      <c r="L77" s="68"/>
      <c r="M77" s="68"/>
      <c r="N77" s="68"/>
      <c r="O77" s="63" t="s">
        <v>17</v>
      </c>
      <c r="P77" s="63"/>
      <c r="Q77" s="63"/>
      <c r="R77" s="63"/>
      <c r="S77" s="63" t="s">
        <v>18</v>
      </c>
      <c r="T77" s="63"/>
      <c r="U77" s="63"/>
      <c r="V77" s="63"/>
      <c r="W77" s="63" t="s">
        <v>19</v>
      </c>
      <c r="X77" s="63"/>
      <c r="Y77" s="63"/>
      <c r="Z77" s="63"/>
      <c r="AA77" s="9"/>
      <c r="AB77" s="13"/>
      <c r="AC77" s="13"/>
    </row>
    <row r="78" spans="3:29" ht="15.75" hidden="1">
      <c r="C78" s="64" t="s">
        <v>1</v>
      </c>
      <c r="D78" s="64"/>
      <c r="E78" s="64"/>
      <c r="F78" s="64"/>
      <c r="G78" s="63" t="s">
        <v>3</v>
      </c>
      <c r="H78" s="63"/>
      <c r="I78" s="63"/>
      <c r="J78" s="63"/>
      <c r="K78" s="63"/>
      <c r="L78" s="63"/>
      <c r="M78" s="63"/>
      <c r="N78" s="63"/>
      <c r="O78" s="63" t="s">
        <v>4</v>
      </c>
      <c r="P78" s="63"/>
      <c r="Q78" s="63"/>
      <c r="R78" s="63"/>
      <c r="S78" s="63" t="s">
        <v>5</v>
      </c>
      <c r="T78" s="63"/>
      <c r="U78" s="63"/>
      <c r="V78" s="63"/>
      <c r="W78" s="63" t="s">
        <v>6</v>
      </c>
      <c r="X78" s="63"/>
      <c r="Y78" s="63"/>
      <c r="Z78" s="63"/>
      <c r="AA78" s="9"/>
      <c r="AB78" s="13"/>
      <c r="AC78" s="13"/>
    </row>
    <row r="79" spans="3:29" ht="15.75" hidden="1">
      <c r="C79" s="3"/>
      <c r="F79" s="8"/>
      <c r="G79" s="8"/>
      <c r="H79" s="8"/>
      <c r="I79" s="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13"/>
      <c r="AC79" s="13"/>
    </row>
    <row r="80" spans="3:29" ht="31.5" customHeight="1" hidden="1">
      <c r="C80" s="65" t="s">
        <v>20</v>
      </c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9"/>
      <c r="AA80" s="7"/>
      <c r="AB80" s="14"/>
      <c r="AC80" s="14"/>
    </row>
    <row r="81" spans="3:29" ht="15.75" customHeight="1" hidden="1">
      <c r="C81" s="64" t="s">
        <v>2</v>
      </c>
      <c r="D81" s="64"/>
      <c r="E81" s="64"/>
      <c r="F81" s="64"/>
      <c r="G81" s="64" t="s">
        <v>21</v>
      </c>
      <c r="H81" s="68"/>
      <c r="I81" s="68"/>
      <c r="J81" s="68"/>
      <c r="K81" s="68"/>
      <c r="L81" s="68"/>
      <c r="M81" s="68"/>
      <c r="N81" s="68"/>
      <c r="O81" s="63" t="s">
        <v>22</v>
      </c>
      <c r="P81" s="63"/>
      <c r="Q81" s="63"/>
      <c r="R81" s="63"/>
      <c r="S81" s="63" t="s">
        <v>23</v>
      </c>
      <c r="T81" s="63"/>
      <c r="U81" s="63"/>
      <c r="V81" s="63"/>
      <c r="W81" s="63" t="s">
        <v>24</v>
      </c>
      <c r="X81" s="63"/>
      <c r="Y81" s="63"/>
      <c r="Z81" s="63"/>
      <c r="AA81" s="7"/>
      <c r="AB81" s="14"/>
      <c r="AC81" s="14"/>
    </row>
    <row r="82" spans="3:29" ht="15.75" customHeight="1" hidden="1">
      <c r="C82" s="64" t="s">
        <v>1</v>
      </c>
      <c r="D82" s="64"/>
      <c r="E82" s="64"/>
      <c r="F82" s="64"/>
      <c r="G82" s="63" t="s">
        <v>3</v>
      </c>
      <c r="H82" s="63"/>
      <c r="I82" s="63"/>
      <c r="J82" s="63"/>
      <c r="K82" s="63"/>
      <c r="L82" s="63"/>
      <c r="M82" s="63"/>
      <c r="N82" s="63"/>
      <c r="O82" s="63" t="s">
        <v>4</v>
      </c>
      <c r="P82" s="63"/>
      <c r="Q82" s="63"/>
      <c r="R82" s="63"/>
      <c r="S82" s="63" t="s">
        <v>5</v>
      </c>
      <c r="T82" s="63"/>
      <c r="U82" s="63"/>
      <c r="V82" s="63"/>
      <c r="W82" s="63" t="s">
        <v>6</v>
      </c>
      <c r="X82" s="63"/>
      <c r="Y82" s="63"/>
      <c r="Z82" s="63"/>
      <c r="AA82" s="7"/>
      <c r="AB82" s="14"/>
      <c r="AC82" s="14"/>
    </row>
    <row r="83" spans="3:26" ht="15.75" hidden="1">
      <c r="C83" s="3"/>
      <c r="F83" s="8"/>
      <c r="G83" s="8"/>
      <c r="H83" s="8"/>
      <c r="I83" s="8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6" ht="12.75">
      <c r="B86" s="4"/>
    </row>
  </sheetData>
  <sheetProtection sheet="1"/>
  <mergeCells count="34">
    <mergeCell ref="A1:AA1"/>
    <mergeCell ref="C78:F78"/>
    <mergeCell ref="G78:N78"/>
    <mergeCell ref="O78:R78"/>
    <mergeCell ref="S78:V78"/>
    <mergeCell ref="B71:AF71"/>
    <mergeCell ref="W77:Z77"/>
    <mergeCell ref="O82:R82"/>
    <mergeCell ref="S81:V81"/>
    <mergeCell ref="W81:Z81"/>
    <mergeCell ref="C82:F82"/>
    <mergeCell ref="F73:I73"/>
    <mergeCell ref="J73:Q73"/>
    <mergeCell ref="R73:U73"/>
    <mergeCell ref="W78:Z78"/>
    <mergeCell ref="C77:F77"/>
    <mergeCell ref="G77:N77"/>
    <mergeCell ref="O77:R77"/>
    <mergeCell ref="S77:V77"/>
    <mergeCell ref="W82:Z82"/>
    <mergeCell ref="C81:F81"/>
    <mergeCell ref="G81:N81"/>
    <mergeCell ref="O81:R81"/>
    <mergeCell ref="C80:Y80"/>
    <mergeCell ref="S82:V82"/>
    <mergeCell ref="V73:Y73"/>
    <mergeCell ref="Z73:AC73"/>
    <mergeCell ref="F74:I74"/>
    <mergeCell ref="J74:Q74"/>
    <mergeCell ref="G82:N82"/>
    <mergeCell ref="Z74:AC74"/>
    <mergeCell ref="R74:U74"/>
    <mergeCell ref="V74:Y74"/>
    <mergeCell ref="C76:Y76"/>
  </mergeCells>
  <printOptions/>
  <pageMargins left="0.75" right="0.75" top="1" bottom="1" header="0.5" footer="0.5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Аня</cp:lastModifiedBy>
  <cp:lastPrinted>2017-03-15T11:28:39Z</cp:lastPrinted>
  <dcterms:created xsi:type="dcterms:W3CDTF">1996-10-08T23:32:33Z</dcterms:created>
  <dcterms:modified xsi:type="dcterms:W3CDTF">2017-03-27T22:19:27Z</dcterms:modified>
  <cp:category/>
  <cp:version/>
  <cp:contentType/>
  <cp:contentStatus/>
</cp:coreProperties>
</file>