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955" windowHeight="8760" activeTab="0"/>
  </bookViews>
  <sheets>
    <sheet name="ЕГЭ" sheetId="1" r:id="rId1"/>
    <sheet name="Шкала 2016" sheetId="2" r:id="rId2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<sst xmlns="http://schemas.openxmlformats.org/spreadsheetml/2006/main" count="50" uniqueCount="32">
  <si>
    <t>Код работы</t>
  </si>
  <si>
    <t>отметка по алгебре</t>
  </si>
  <si>
    <t>отметка по геометрии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</si>
  <si>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</si>
  <si>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</si>
  <si>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</si>
  <si>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</si>
  <si>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</si>
  <si>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</si>
  <si>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</si>
  <si>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</si>
  <si>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</si>
  <si>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</si>
  <si>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</si>
  <si>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</si>
  <si>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</si>
  <si>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</si>
  <si>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</si>
  <si>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</si>
  <si>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</si>
  <si>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</si>
  <si>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</si>
  <si>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Минимальные показатели</t>
  </si>
  <si>
    <t>Протокол проверки репетиционного ЕГЭ по математике 
(г. Ковров, школа № 10, 10.03.2017)</t>
  </si>
  <si>
    <t>Первичный балл</t>
  </si>
  <si>
    <t>Результат</t>
  </si>
  <si>
    <t>x</t>
  </si>
  <si>
    <t>Максимально возможный балл:</t>
  </si>
  <si>
    <t>Минимальный балл для сдачи экзамена*:</t>
  </si>
  <si>
    <t xml:space="preserve">* минимальный балл указан в соответствии с рекомендациями ФИПИ 
Шкала перевода первичных баллов в тестовые баллы будет известна только после проведения экзамена в 2017 году.
Шкала перевода баллов, определенная для 2016 года, приведена на листе "Шкала 2016".
Минимальное количество тестовых баллов, подтверждающее освоение образовательной программы среднего образования, и необходимое для поступление в образовательные организации высшего образования - 27 баллов (приказ МОиН РФ №1967 от 18.11.2016)
</t>
  </si>
  <si>
    <t>Тестовый балл</t>
  </si>
  <si>
    <t>Шкала перевода первичных баллов в тестовые баллы ЕГЭ по математике (профильный уровень) в 2016 году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</si>
</sst>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4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11"/>
      <color indexed="63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1"/>
      <color rgb="FF333333"/>
      <name val="Robot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0" fillId="0" borderId="17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18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1" fillId="0" borderId="0" xfId="0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2:V6" comment="" totalsRowShown="0">
  <tableColumns count="22">
    <tableColumn id="1" name="Код работы"/>
    <tableColumn id="2" name="1"/>
    <tableColumn id="3" name="2"/>
    <tableColumn id="4" name="3"/>
    <tableColumn id="5" name="4"/>
    <tableColumn id="6" name="5"/>
    <tableColumn id="7" name="6"/>
    <tableColumn id="8" name="7"/>
    <tableColumn id="9" name="8"/>
    <tableColumn id="10" name="9"/>
    <tableColumn id="11" name="10"/>
    <tableColumn id="12" name="11"/>
    <tableColumn id="13" name="12"/>
    <tableColumn id="14" name="13"/>
    <tableColumn id="15" name="14"/>
    <tableColumn id="16" name="15"/>
    <tableColumn id="17" name="16"/>
    <tableColumn id="18" name="17"/>
    <tableColumn id="19" name="18"/>
    <tableColumn id="20" name="19"/>
    <tableColumn id="28" name="Первичный балл"/>
    <tableColumn id="29" name="Результат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4"/>
  <sheetViews>
    <sheetView tabSelected="1" zoomScale="110" zoomScaleNormal="11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T1"/>
    </sheetView>
  </sheetViews>
  <sheetFormatPr defaultColWidth="9.140625" defaultRowHeight="12.75"/>
  <cols>
    <col min="1" max="1" width="14.00390625" style="3" customWidth="1"/>
    <col min="2" max="10" width="3.8515625" style="0" customWidth="1"/>
    <col min="11" max="20" width="5.00390625" style="0" customWidth="1"/>
    <col min="21" max="21" width="6.7109375" style="7" customWidth="1"/>
    <col min="22" max="22" width="9.7109375" style="7" customWidth="1"/>
    <col min="23" max="24" width="3.7109375" style="7" hidden="1" customWidth="1"/>
    <col min="25" max="25" width="3.7109375" style="0" hidden="1" customWidth="1"/>
    <col min="26" max="30" width="3.7109375" style="0" customWidth="1"/>
    <col min="31" max="31" width="4.28125" style="0" customWidth="1"/>
    <col min="32" max="32" width="3.7109375" style="0" customWidth="1"/>
    <col min="33" max="33" width="3.7109375" style="0" hidden="1" customWidth="1"/>
    <col min="34" max="36" width="3.7109375" style="0" customWidth="1"/>
    <col min="37" max="37" width="9.140625" style="1" customWidth="1"/>
    <col min="38" max="38" width="11.7109375" style="1" customWidth="1"/>
  </cols>
  <sheetData>
    <row r="1" spans="1:38" ht="39.75" customHeight="1">
      <c r="A1" s="24" t="s">
        <v>23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6"/>
      <c r="V1" s="6"/>
      <c r="W1" s="6"/>
      <c r="X1" s="6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3" s="2" customFormat="1" ht="111.75" customHeight="1">
      <c r="A2" s="19" t="s">
        <v>0</v>
      </c>
      <c r="B2" s="20" t="s">
        <v>3</v>
      </c>
      <c r="C2" s="20" t="s">
        <v>4</v>
      </c>
      <c r="D2" s="20" t="s">
        <v>5</v>
      </c>
      <c r="E2" s="20" t="s">
        <v>6</v>
      </c>
      <c r="F2" s="20" t="s">
        <v>7</v>
      </c>
      <c r="G2" s="20" t="s">
        <v>8</v>
      </c>
      <c r="H2" s="20" t="s">
        <v>9</v>
      </c>
      <c r="I2" s="20" t="s">
        <v>10</v>
      </c>
      <c r="J2" s="20" t="s">
        <v>11</v>
      </c>
      <c r="K2" s="20" t="s">
        <v>12</v>
      </c>
      <c r="L2" s="20" t="s">
        <v>13</v>
      </c>
      <c r="M2" s="20" t="s">
        <v>14</v>
      </c>
      <c r="N2" s="20" t="s">
        <v>15</v>
      </c>
      <c r="O2" s="20" t="s">
        <v>16</v>
      </c>
      <c r="P2" s="20" t="s">
        <v>17</v>
      </c>
      <c r="Q2" s="20" t="s">
        <v>18</v>
      </c>
      <c r="R2" s="20" t="s">
        <v>19</v>
      </c>
      <c r="S2" s="20" t="s">
        <v>20</v>
      </c>
      <c r="T2" s="20" t="s">
        <v>21</v>
      </c>
      <c r="U2" s="21" t="s">
        <v>24</v>
      </c>
      <c r="V2" s="21" t="s">
        <v>25</v>
      </c>
      <c r="W2" s="11" t="s">
        <v>1</v>
      </c>
      <c r="X2" s="11" t="s">
        <v>2</v>
      </c>
      <c r="AG2" s="2" t="s">
        <v>22</v>
      </c>
    </row>
    <row r="3" spans="1:33" s="8" customFormat="1" ht="12.75">
      <c r="A3" s="18">
        <v>20170051</v>
      </c>
      <c r="B3" s="12">
        <v>1</v>
      </c>
      <c r="C3" s="12">
        <v>1</v>
      </c>
      <c r="D3" s="12">
        <v>1</v>
      </c>
      <c r="E3" s="12">
        <v>1</v>
      </c>
      <c r="F3" s="12">
        <v>1</v>
      </c>
      <c r="G3" s="12">
        <v>0</v>
      </c>
      <c r="H3" s="12">
        <v>0</v>
      </c>
      <c r="I3" s="12">
        <v>1</v>
      </c>
      <c r="J3" s="12">
        <v>0</v>
      </c>
      <c r="K3" s="12">
        <v>0</v>
      </c>
      <c r="L3" s="12">
        <v>1</v>
      </c>
      <c r="M3" s="12">
        <v>0</v>
      </c>
      <c r="N3" s="12">
        <v>0</v>
      </c>
      <c r="O3" s="12">
        <v>1</v>
      </c>
      <c r="P3" s="12" t="s">
        <v>26</v>
      </c>
      <c r="Q3" s="12">
        <v>0</v>
      </c>
      <c r="R3" s="12" t="s">
        <v>26</v>
      </c>
      <c r="S3" s="12" t="s">
        <v>26</v>
      </c>
      <c r="T3" s="12">
        <v>0</v>
      </c>
      <c r="U3" s="5">
        <f>SUMIF(B3:T3,"&lt;&gt;x")</f>
        <v>8</v>
      </c>
      <c r="V3" s="5" t="str">
        <f>IF(U3&gt;=7,"зачёт","незачёт")</f>
        <v>зачёт</v>
      </c>
      <c r="W3" s="17"/>
      <c r="X3" s="17"/>
      <c r="Y3" s="13"/>
      <c r="Z3" s="13"/>
      <c r="AA3" s="13"/>
      <c r="AG3" s="8" t="e">
        <f>IF(OR(U3&lt;3,V3&lt;2,#REF!&lt;2),1,0)</f>
        <v>#REF!</v>
      </c>
    </row>
    <row r="4" spans="1:33" s="8" customFormat="1" ht="12.75">
      <c r="A4" s="18">
        <v>20170052</v>
      </c>
      <c r="B4" s="12">
        <v>1</v>
      </c>
      <c r="C4" s="12">
        <v>1</v>
      </c>
      <c r="D4" s="12">
        <v>1</v>
      </c>
      <c r="E4" s="12">
        <v>1</v>
      </c>
      <c r="F4" s="12">
        <v>1</v>
      </c>
      <c r="G4" s="12">
        <v>1</v>
      </c>
      <c r="H4" s="12">
        <v>0</v>
      </c>
      <c r="I4" s="12">
        <v>1</v>
      </c>
      <c r="J4" s="12">
        <v>1</v>
      </c>
      <c r="K4" s="12">
        <v>1</v>
      </c>
      <c r="L4" s="12" t="s">
        <v>26</v>
      </c>
      <c r="M4" s="12">
        <v>0</v>
      </c>
      <c r="N4" s="12" t="s">
        <v>26</v>
      </c>
      <c r="O4" s="12" t="s">
        <v>26</v>
      </c>
      <c r="P4" s="12">
        <v>1</v>
      </c>
      <c r="Q4" s="12" t="s">
        <v>26</v>
      </c>
      <c r="R4" s="12" t="s">
        <v>26</v>
      </c>
      <c r="S4" s="12" t="s">
        <v>26</v>
      </c>
      <c r="T4" s="12">
        <v>0</v>
      </c>
      <c r="U4" s="5">
        <f>SUMIF(B4:T4,"&lt;&gt;x")</f>
        <v>10</v>
      </c>
      <c r="V4" s="5" t="str">
        <f>IF(U4&gt;=7,"зачёт","незачёт")</f>
        <v>зачёт</v>
      </c>
      <c r="W4" s="17"/>
      <c r="X4" s="17"/>
      <c r="Y4" s="13"/>
      <c r="Z4" s="13"/>
      <c r="AA4" s="13"/>
      <c r="AG4" s="8" t="e">
        <f>IF(OR(U4&lt;3,V4&lt;2,#REF!&lt;2),1,0)</f>
        <v>#REF!</v>
      </c>
    </row>
    <row r="5" spans="1:33" s="8" customFormat="1" ht="12.75">
      <c r="A5" s="18">
        <v>20170053</v>
      </c>
      <c r="B5" s="12">
        <v>1</v>
      </c>
      <c r="C5" s="12">
        <v>0</v>
      </c>
      <c r="D5" s="12">
        <v>0</v>
      </c>
      <c r="E5" s="12">
        <v>0</v>
      </c>
      <c r="F5" s="12">
        <v>1</v>
      </c>
      <c r="G5" s="12">
        <v>1</v>
      </c>
      <c r="H5" s="12">
        <v>0</v>
      </c>
      <c r="I5" s="12">
        <v>1</v>
      </c>
      <c r="J5" s="12">
        <v>0</v>
      </c>
      <c r="K5" s="12">
        <v>1</v>
      </c>
      <c r="L5" s="12" t="s">
        <v>26</v>
      </c>
      <c r="M5" s="12" t="s">
        <v>26</v>
      </c>
      <c r="N5" s="12" t="s">
        <v>26</v>
      </c>
      <c r="O5" s="12" t="s">
        <v>26</v>
      </c>
      <c r="P5" s="12" t="s">
        <v>26</v>
      </c>
      <c r="Q5" s="12">
        <v>0</v>
      </c>
      <c r="R5" s="12" t="s">
        <v>26</v>
      </c>
      <c r="S5" s="12" t="s">
        <v>26</v>
      </c>
      <c r="T5" s="12" t="s">
        <v>26</v>
      </c>
      <c r="U5" s="5">
        <f>SUMIF(B5:T5,"&lt;&gt;x")</f>
        <v>5</v>
      </c>
      <c r="V5" s="5" t="str">
        <f>IF(U5&gt;=7,"зачёт","незачёт")</f>
        <v>незачёт</v>
      </c>
      <c r="W5" s="17"/>
      <c r="X5" s="17"/>
      <c r="Y5" s="13"/>
      <c r="Z5" s="13"/>
      <c r="AA5" s="13"/>
      <c r="AG5" s="8" t="e">
        <f>IF(OR(U5&lt;3,V5&lt;2,#REF!&lt;2),1,0)</f>
        <v>#REF!</v>
      </c>
    </row>
    <row r="6" spans="1:33" s="8" customFormat="1" ht="12.75">
      <c r="A6" s="18">
        <v>20170054</v>
      </c>
      <c r="B6" s="12">
        <v>1</v>
      </c>
      <c r="C6" s="12">
        <v>1</v>
      </c>
      <c r="D6" s="12">
        <v>1</v>
      </c>
      <c r="E6" s="12">
        <v>1</v>
      </c>
      <c r="F6" s="12">
        <v>1</v>
      </c>
      <c r="G6" s="12">
        <v>1</v>
      </c>
      <c r="H6" s="12">
        <v>0</v>
      </c>
      <c r="I6" s="12">
        <v>1</v>
      </c>
      <c r="J6" s="12">
        <v>1</v>
      </c>
      <c r="K6" s="12">
        <v>1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 t="s">
        <v>26</v>
      </c>
      <c r="T6" s="12">
        <v>2</v>
      </c>
      <c r="U6" s="5">
        <f>SUMIF(B6:T6,"&lt;&gt;x")</f>
        <v>11</v>
      </c>
      <c r="V6" s="5" t="str">
        <f>IF(U6&gt;=7,"зачёт","незачёт")</f>
        <v>зачёт</v>
      </c>
      <c r="W6" s="17"/>
      <c r="X6" s="17"/>
      <c r="Y6" s="13"/>
      <c r="Z6" s="13"/>
      <c r="AA6" s="13"/>
      <c r="AG6" s="8" t="e">
        <f>IF(OR(U6&lt;3,V6&lt;2,#REF!&lt;2),1,0)</f>
        <v>#REF!</v>
      </c>
    </row>
    <row r="7" spans="1:38" s="9" customFormat="1" ht="12.7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4"/>
      <c r="Z7" s="14"/>
      <c r="AA7" s="14"/>
      <c r="AK7" s="10"/>
      <c r="AL7" s="10"/>
    </row>
    <row r="11" spans="3:14" ht="12.75">
      <c r="C11" s="25" t="s">
        <v>27</v>
      </c>
      <c r="D11" s="25"/>
      <c r="E11" s="25"/>
      <c r="F11" s="25"/>
      <c r="G11" s="25"/>
      <c r="H11" s="25"/>
      <c r="I11" s="25"/>
      <c r="J11" s="25"/>
      <c r="K11" s="25"/>
      <c r="L11" s="25"/>
      <c r="N11" s="3">
        <v>32</v>
      </c>
    </row>
    <row r="12" spans="3:14" ht="12.75">
      <c r="C12" s="26" t="s">
        <v>28</v>
      </c>
      <c r="D12" s="26"/>
      <c r="E12" s="26"/>
      <c r="F12" s="26"/>
      <c r="G12" s="26"/>
      <c r="H12" s="26"/>
      <c r="I12" s="26"/>
      <c r="J12" s="26"/>
      <c r="K12" s="26"/>
      <c r="L12" s="26"/>
      <c r="N12" s="3">
        <v>7</v>
      </c>
    </row>
    <row r="17" spans="3:22" ht="12.75">
      <c r="C17" s="27" t="s">
        <v>29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9"/>
    </row>
    <row r="18" spans="3:22" ht="12.75">
      <c r="C18" s="30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2"/>
    </row>
    <row r="19" spans="3:22" ht="12.75"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2"/>
    </row>
    <row r="20" spans="3:22" ht="12.75"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2"/>
    </row>
    <row r="21" spans="3:22" ht="12.75"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2"/>
    </row>
    <row r="22" spans="3:22" ht="12.75">
      <c r="C22" s="30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2"/>
    </row>
    <row r="23" spans="3:22" ht="12.75">
      <c r="C23" s="30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2"/>
    </row>
    <row r="24" spans="3:22" ht="12.75">
      <c r="C24" s="33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5"/>
    </row>
  </sheetData>
  <sheetProtection sheet="1"/>
  <mergeCells count="4">
    <mergeCell ref="A1:T1"/>
    <mergeCell ref="C11:L11"/>
    <mergeCell ref="C12:L12"/>
    <mergeCell ref="C17:V24"/>
  </mergeCells>
  <printOptions/>
  <pageMargins left="0.75" right="0.75" top="1" bottom="1" header="0.5" footer="0.5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1:I34"/>
  <sheetViews>
    <sheetView zoomScalePageLayoutView="0" workbookViewId="0" topLeftCell="A1">
      <selection activeCell="G9" sqref="G9"/>
    </sheetView>
  </sheetViews>
  <sheetFormatPr defaultColWidth="9.140625" defaultRowHeight="12.75"/>
  <cols>
    <col min="5" max="6" width="13.421875" style="0" customWidth="1"/>
  </cols>
  <sheetData>
    <row r="1" spans="2:9" ht="45" customHeight="1">
      <c r="B1" s="36" t="s">
        <v>31</v>
      </c>
      <c r="C1" s="36"/>
      <c r="D1" s="36"/>
      <c r="E1" s="36"/>
      <c r="F1" s="36"/>
      <c r="G1" s="36"/>
      <c r="H1" s="36"/>
      <c r="I1" s="36"/>
    </row>
    <row r="2" spans="5:6" ht="30" customHeight="1">
      <c r="E2" s="22" t="s">
        <v>24</v>
      </c>
      <c r="F2" s="22" t="s">
        <v>30</v>
      </c>
    </row>
    <row r="3" spans="5:6" ht="14.25">
      <c r="E3" s="23">
        <v>1</v>
      </c>
      <c r="F3" s="23">
        <v>5</v>
      </c>
    </row>
    <row r="4" spans="5:6" ht="14.25">
      <c r="E4" s="23">
        <v>2</v>
      </c>
      <c r="F4" s="23">
        <v>9</v>
      </c>
    </row>
    <row r="5" spans="5:6" ht="14.25">
      <c r="E5" s="23">
        <v>3</v>
      </c>
      <c r="F5" s="23">
        <v>14</v>
      </c>
    </row>
    <row r="6" spans="5:6" ht="14.25">
      <c r="E6" s="23">
        <v>4</v>
      </c>
      <c r="F6" s="23">
        <v>18</v>
      </c>
    </row>
    <row r="7" spans="5:6" ht="14.25">
      <c r="E7" s="23">
        <v>5</v>
      </c>
      <c r="F7" s="23">
        <v>23</v>
      </c>
    </row>
    <row r="8" spans="5:6" ht="14.25">
      <c r="E8" s="23">
        <v>6</v>
      </c>
      <c r="F8" s="23">
        <v>27</v>
      </c>
    </row>
    <row r="9" spans="5:6" ht="14.25">
      <c r="E9" s="23">
        <v>7</v>
      </c>
      <c r="F9" s="23">
        <v>33</v>
      </c>
    </row>
    <row r="10" spans="5:6" ht="14.25">
      <c r="E10" s="23">
        <v>8</v>
      </c>
      <c r="F10" s="23">
        <v>39</v>
      </c>
    </row>
    <row r="11" spans="5:6" ht="14.25">
      <c r="E11" s="23">
        <v>9</v>
      </c>
      <c r="F11" s="23">
        <v>45</v>
      </c>
    </row>
    <row r="12" spans="5:6" ht="14.25">
      <c r="E12" s="23">
        <v>10</v>
      </c>
      <c r="F12" s="23">
        <v>50</v>
      </c>
    </row>
    <row r="13" spans="5:6" ht="14.25">
      <c r="E13" s="23">
        <v>11</v>
      </c>
      <c r="F13" s="23">
        <v>56</v>
      </c>
    </row>
    <row r="14" spans="5:6" ht="14.25">
      <c r="E14" s="23">
        <v>12</v>
      </c>
      <c r="F14" s="23">
        <v>62</v>
      </c>
    </row>
    <row r="15" spans="5:6" ht="14.25">
      <c r="E15" s="23">
        <v>13</v>
      </c>
      <c r="F15" s="23">
        <v>68</v>
      </c>
    </row>
    <row r="16" spans="5:6" ht="14.25">
      <c r="E16" s="23">
        <v>14</v>
      </c>
      <c r="F16" s="23">
        <v>70</v>
      </c>
    </row>
    <row r="17" spans="5:6" ht="14.25">
      <c r="E17" s="23">
        <v>15</v>
      </c>
      <c r="F17" s="23">
        <v>72</v>
      </c>
    </row>
    <row r="18" spans="5:6" ht="14.25">
      <c r="E18" s="23">
        <v>16</v>
      </c>
      <c r="F18" s="23">
        <v>74</v>
      </c>
    </row>
    <row r="19" spans="5:6" ht="14.25">
      <c r="E19" s="23">
        <v>17</v>
      </c>
      <c r="F19" s="23">
        <v>76</v>
      </c>
    </row>
    <row r="20" spans="5:6" ht="14.25">
      <c r="E20" s="23">
        <v>18</v>
      </c>
      <c r="F20" s="23">
        <v>78</v>
      </c>
    </row>
    <row r="21" spans="5:6" ht="14.25">
      <c r="E21" s="23">
        <v>19</v>
      </c>
      <c r="F21" s="23">
        <v>80</v>
      </c>
    </row>
    <row r="22" spans="5:6" ht="14.25">
      <c r="E22" s="23">
        <v>20</v>
      </c>
      <c r="F22" s="23">
        <v>82</v>
      </c>
    </row>
    <row r="23" spans="5:6" ht="14.25">
      <c r="E23" s="23">
        <v>21</v>
      </c>
      <c r="F23" s="23">
        <v>84</v>
      </c>
    </row>
    <row r="24" spans="5:6" ht="14.25">
      <c r="E24" s="23">
        <v>22</v>
      </c>
      <c r="F24" s="23">
        <v>86</v>
      </c>
    </row>
    <row r="25" spans="5:6" ht="14.25">
      <c r="E25" s="23">
        <v>23</v>
      </c>
      <c r="F25" s="23">
        <v>88</v>
      </c>
    </row>
    <row r="26" spans="5:6" ht="14.25">
      <c r="E26" s="23">
        <v>24</v>
      </c>
      <c r="F26" s="23">
        <v>90</v>
      </c>
    </row>
    <row r="27" spans="5:6" ht="14.25">
      <c r="E27" s="23">
        <v>25</v>
      </c>
      <c r="F27" s="23">
        <v>92</v>
      </c>
    </row>
    <row r="28" spans="5:6" ht="14.25">
      <c r="E28" s="23">
        <v>26</v>
      </c>
      <c r="F28" s="23">
        <v>94</v>
      </c>
    </row>
    <row r="29" spans="5:6" ht="14.25">
      <c r="E29" s="23">
        <v>27</v>
      </c>
      <c r="F29" s="23">
        <v>96</v>
      </c>
    </row>
    <row r="30" spans="5:6" ht="14.25">
      <c r="E30" s="23">
        <v>28</v>
      </c>
      <c r="F30" s="23">
        <v>98</v>
      </c>
    </row>
    <row r="31" spans="5:6" ht="14.25">
      <c r="E31" s="23">
        <v>29</v>
      </c>
      <c r="F31" s="23">
        <v>99</v>
      </c>
    </row>
    <row r="32" spans="5:6" ht="14.25">
      <c r="E32" s="23">
        <v>30</v>
      </c>
      <c r="F32" s="23">
        <v>100</v>
      </c>
    </row>
    <row r="33" spans="5:6" ht="14.25">
      <c r="E33" s="23">
        <v>31</v>
      </c>
      <c r="F33" s="23">
        <v>100</v>
      </c>
    </row>
    <row r="34" spans="5:6" ht="14.25">
      <c r="E34" s="23">
        <v>32</v>
      </c>
      <c r="F34" s="23">
        <v>100</v>
      </c>
    </row>
  </sheetData>
  <sheetProtection/>
  <mergeCells count="1">
    <mergeCell ref="B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Мартынова Анна</cp:lastModifiedBy>
  <cp:lastPrinted>2014-04-02T12:27:29Z</cp:lastPrinted>
  <dcterms:created xsi:type="dcterms:W3CDTF">1996-10-08T23:32:33Z</dcterms:created>
  <dcterms:modified xsi:type="dcterms:W3CDTF">2017-03-15T11:29:31Z</dcterms:modified>
  <cp:category/>
  <cp:version/>
  <cp:contentType/>
  <cp:contentStatus/>
</cp:coreProperties>
</file>